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<sst xmlns="http://schemas.openxmlformats.org/spreadsheetml/2006/main" count="247" uniqueCount="119">
  <si>
    <t>400k Brevet Salisbury-Lenoir-LittleSwitzerland-Lenior-Troutman</t>
  </si>
  <si>
    <t xml:space="preserve">    0km   start: 07/28 06:00</t>
  </si>
  <si>
    <t>Total</t>
  </si>
  <si>
    <t>C_T</t>
  </si>
  <si>
    <t>Turn</t>
  </si>
  <si>
    <t>Go</t>
  </si>
  <si>
    <t>on road</t>
  </si>
  <si>
    <t>Hedge St</t>
  </si>
  <si>
    <t xml:space="preserve">Right </t>
  </si>
  <si>
    <t>Cottage St</t>
  </si>
  <si>
    <t xml:space="preserve"> Left </t>
  </si>
  <si>
    <t>Rowan Mills Rd</t>
  </si>
  <si>
    <t xml:space="preserve">Straight </t>
  </si>
  <si>
    <t>Sherrills Ford Rd</t>
  </si>
  <si>
    <t>Hurley School Rd</t>
  </si>
  <si>
    <t>Left</t>
  </si>
  <si>
    <t>US-70</t>
  </si>
  <si>
    <t>Straight</t>
  </si>
  <si>
    <t>Garner Bagnal - Do NOT left on US70</t>
  </si>
  <si>
    <t>US-64 / NC-90</t>
  </si>
  <si>
    <t>NC-90 / Taylorsville Hwy</t>
  </si>
  <si>
    <t>Caution RR tracks 8.4 miles to control</t>
  </si>
  <si>
    <t>Control Store Taylorsville Exxon</t>
  </si>
  <si>
    <t>into</t>
  </si>
  <si>
    <t xml:space="preserve"> 76km    open: 07/28 08:14</t>
  </si>
  <si>
    <t>Control</t>
  </si>
  <si>
    <t xml:space="preserve"> (47mi)   close: 07/28 11:04</t>
  </si>
  <si>
    <t>NC-18 / NC-90 / US-64</t>
  </si>
  <si>
    <t>Blowing Rock Blvd / US-321 NW</t>
  </si>
  <si>
    <t>Control Store – Lenoir</t>
  </si>
  <si>
    <t>Pennton Ave</t>
  </si>
  <si>
    <t xml:space="preserve"> 109km    open: 07/28 09:12</t>
  </si>
  <si>
    <t xml:space="preserve"> (68mi)   close: 07/28 13:16</t>
  </si>
  <si>
    <t>Pennton Ave – out back of control</t>
  </si>
  <si>
    <t>Harper - NC 90 (NC 18 for 0ne block)</t>
  </si>
  <si>
    <t xml:space="preserve">Ridge </t>
  </si>
  <si>
    <t xml:space="preserve">Left </t>
  </si>
  <si>
    <t xml:space="preserve">West Ave - to Harper </t>
  </si>
  <si>
    <t xml:space="preserve">Creekway Dr </t>
  </si>
  <si>
    <t>Abington</t>
  </si>
  <si>
    <t xml:space="preserve">Collettsville Rd NC90 </t>
  </si>
  <si>
    <t>CAUTION-Get what you need to next control - 3 hours</t>
  </si>
  <si>
    <t>Store just before next turn</t>
  </si>
  <si>
    <t>Adako Rd / Brown Mountain Beach Rd</t>
  </si>
  <si>
    <t xml:space="preserve">NC 181 </t>
  </si>
  <si>
    <t>Fish Hatchery Rd</t>
  </si>
  <si>
    <t xml:space="preserve">NC 126 </t>
  </si>
  <si>
    <t>S Mtn Institute Rd</t>
  </si>
  <si>
    <t>bear Left</t>
  </si>
  <si>
    <t xml:space="preserve">S Mtn Institute Rd </t>
  </si>
  <si>
    <t>Continue</t>
  </si>
  <si>
    <t xml:space="preserve">Lake James Rd </t>
  </si>
  <si>
    <t xml:space="preserve">Hankins Rd </t>
  </si>
  <si>
    <t>Left into</t>
  </si>
  <si>
    <t>Control Store – Marion</t>
  </si>
  <si>
    <t xml:space="preserve"> 185km    open: 07/28 11:26</t>
  </si>
  <si>
    <t>Marion</t>
  </si>
  <si>
    <t>(115mi)   close: 07/28 18:20</t>
  </si>
  <si>
    <t>Hankins</t>
  </si>
  <si>
    <t>Main St / NC-226 / US-221 N</t>
  </si>
  <si>
    <t>NC-226 / US-221 N</t>
  </si>
  <si>
    <t>NC-226</t>
  </si>
  <si>
    <t>NC-226 Alt</t>
  </si>
  <si>
    <t xml:space="preserve">ALPINE INN 1 mile to top </t>
  </si>
  <si>
    <t>Caution minimal open stores after these for 55 miles</t>
  </si>
  <si>
    <t>On Right</t>
  </si>
  <si>
    <t xml:space="preserve"> 213km    open: 07/28 12:17</t>
  </si>
  <si>
    <t>(132mi)   close: 07/28 20:12</t>
  </si>
  <si>
    <t xml:space="preserve">NC-226 Alt N </t>
  </si>
  <si>
    <t>Big Lynn Lodge Rm 140</t>
  </si>
  <si>
    <t>Parkway Ramp</t>
  </si>
  <si>
    <t>Blue Ridge Pkwy North</t>
  </si>
  <si>
    <t>Pkwy Rd – NO Sign – Bike Route 2 sign</t>
  </si>
  <si>
    <t>NC-183</t>
  </si>
  <si>
    <r>
      <t xml:space="preserve">NC-181 </t>
    </r>
    <r>
      <rPr>
        <b/>
        <sz val="12"/>
        <rFont val="Arial"/>
        <family val="2"/>
      </rPr>
      <t>Store on Right at top (maybe closed)</t>
    </r>
  </si>
  <si>
    <t>Jonas Ridge Hwy / NC-181</t>
  </si>
  <si>
    <t>Brown Mountain Beach Rd - Adako Rd</t>
  </si>
  <si>
    <t>Collettsville Rd  – NO SIGN</t>
  </si>
  <si>
    <t>Store on Right Opens at 8am</t>
  </si>
  <si>
    <t>Abington Rd</t>
  </si>
  <si>
    <t>Store on Right (maybe closed)</t>
  </si>
  <si>
    <t>Store on Right  (maybe closed)</t>
  </si>
  <si>
    <t xml:space="preserve">Creekway Dr – Harper Ave </t>
  </si>
  <si>
    <t>Harper Ave</t>
  </si>
  <si>
    <t>Pennton Ave –to back of control</t>
  </si>
  <si>
    <t xml:space="preserve"> 298km    open: 07/28 14:57</t>
  </si>
  <si>
    <t>(185mi)   close: 07/29 01:52</t>
  </si>
  <si>
    <t>NC-90 – US-64</t>
  </si>
  <si>
    <t>Control Store – Taylorsville -open</t>
  </si>
  <si>
    <t xml:space="preserve"> 331km    open: 07/28 15:59</t>
  </si>
  <si>
    <t>Open</t>
  </si>
  <si>
    <t>(206mi)   close: 07/29 04:04</t>
  </si>
  <si>
    <t>Millersville &amp; Cross 64</t>
  </si>
  <si>
    <t>Old Charlotte</t>
  </si>
  <si>
    <t>Liberty Church</t>
  </si>
  <si>
    <t>Old Mountain Rd</t>
  </si>
  <si>
    <t>NC-115 / US 21</t>
  </si>
  <si>
    <t>Control Store Troutman TruckStop</t>
  </si>
  <si>
    <t xml:space="preserve"> 376km    open: 07/28 17:23</t>
  </si>
  <si>
    <t>(234mi)   close: 07/29 07:04</t>
  </si>
  <si>
    <t>U-Turn</t>
  </si>
  <si>
    <t>Houston</t>
  </si>
  <si>
    <t>Weathers Creek</t>
  </si>
  <si>
    <t>Shinnville</t>
  </si>
  <si>
    <t>Winthrow Creek</t>
  </si>
  <si>
    <t>Triplett</t>
  </si>
  <si>
    <t>Mazeppa</t>
  </si>
  <si>
    <t>Wiggins</t>
  </si>
  <si>
    <t>NC-801</t>
  </si>
  <si>
    <t>Sherrills Ford Rd / NC-1526</t>
  </si>
  <si>
    <t>Rowan Mills Rd / NC-1526</t>
  </si>
  <si>
    <t>Finish</t>
  </si>
  <si>
    <t>Windsong Bicycle Shop</t>
  </si>
  <si>
    <t xml:space="preserve"> 416km    open: 07/28 18:08</t>
  </si>
  <si>
    <t>(259mi)   close: 07/29 09:00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</si>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</sst>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#.0\ "/>
  </numFmts>
  <fonts count="7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view="pageBreakPreview" zoomScaleSheetLayoutView="100" workbookViewId="0" topLeftCell="A103">
      <selection activeCell="A118" sqref="A118"/>
    </sheetView>
  </sheetViews>
  <sheetFormatPr defaultColWidth="12.57421875" defaultRowHeight="26.25" customHeight="1"/>
  <cols>
    <col min="1" max="1" width="10.42187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8.8515625" style="2" customWidth="1"/>
    <col min="10" max="16384" width="11.57421875" style="2" customWidth="1"/>
  </cols>
  <sheetData>
    <row r="1" ht="26.25" customHeight="1">
      <c r="A1" s="1" t="s">
        <v>0</v>
      </c>
    </row>
    <row r="2" spans="1:9" ht="12" customHeight="1">
      <c r="A2"/>
      <c r="B2"/>
      <c r="C2"/>
      <c r="D2"/>
      <c r="E2"/>
      <c r="I2" s="4"/>
    </row>
    <row r="3" spans="5:9" ht="26.25" customHeight="1">
      <c r="E3" s="5" t="s">
        <v>1</v>
      </c>
      <c r="G3" s="6"/>
      <c r="I3" s="4"/>
    </row>
    <row r="4" spans="1:9" s="4" customFormat="1" ht="26.25" customHeight="1">
      <c r="A4" s="7" t="s">
        <v>2</v>
      </c>
      <c r="C4" s="7" t="s">
        <v>3</v>
      </c>
      <c r="E4" s="3" t="s">
        <v>4</v>
      </c>
      <c r="G4" s="8" t="s">
        <v>5</v>
      </c>
      <c r="I4" s="9" t="s">
        <v>6</v>
      </c>
    </row>
    <row r="5" spans="1:256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ht="26.25" customHeight="1">
      <c r="A6" s="10">
        <v>0</v>
      </c>
      <c r="C6" s="10">
        <v>0</v>
      </c>
      <c r="G6" s="11">
        <v>0.1</v>
      </c>
      <c r="I6" s="2" t="s">
        <v>7</v>
      </c>
      <c r="J6" s="4"/>
      <c r="K6" s="12"/>
    </row>
    <row r="7" spans="1:11" ht="26.25" customHeight="1">
      <c r="A7" s="10">
        <f>SUM(A6+G6)</f>
        <v>0.1</v>
      </c>
      <c r="C7" s="10">
        <f>SUM(+G6+C6)</f>
        <v>0.1</v>
      </c>
      <c r="E7" s="4" t="s">
        <v>8</v>
      </c>
      <c r="G7" s="11">
        <v>0.2</v>
      </c>
      <c r="I7" s="2" t="s">
        <v>9</v>
      </c>
      <c r="J7" s="4"/>
      <c r="K7" s="12"/>
    </row>
    <row r="8" spans="1:11" ht="26.25" customHeight="1">
      <c r="A8" s="10">
        <f>SUM(A7+G7)</f>
        <v>0.30000000000000004</v>
      </c>
      <c r="C8" s="10">
        <f>SUM(+G7+C7)</f>
        <v>0.30000000000000004</v>
      </c>
      <c r="E8" s="9" t="s">
        <v>10</v>
      </c>
      <c r="G8" s="11">
        <v>1.7000000000000002</v>
      </c>
      <c r="I8" s="2" t="s">
        <v>11</v>
      </c>
      <c r="J8" s="4"/>
      <c r="K8" s="12"/>
    </row>
    <row r="9" spans="1:11" ht="26.25" customHeight="1">
      <c r="A9" s="10">
        <f>SUM(A8+G8)</f>
        <v>2</v>
      </c>
      <c r="C9" s="10">
        <f>SUM(+G8+C8)</f>
        <v>2</v>
      </c>
      <c r="E9" s="3" t="s">
        <v>12</v>
      </c>
      <c r="G9" s="11">
        <v>2.6</v>
      </c>
      <c r="I9" s="2" t="s">
        <v>13</v>
      </c>
      <c r="J9" s="4"/>
      <c r="K9" s="12"/>
    </row>
    <row r="10" spans="1:256" ht="26.25" customHeight="1">
      <c r="A10" s="10">
        <f>SUM(G9+A9)</f>
        <v>4.6</v>
      </c>
      <c r="C10" s="10">
        <f>SUM(G9+C9)</f>
        <v>4.6</v>
      </c>
      <c r="E10" s="4" t="s">
        <v>8</v>
      </c>
      <c r="G10" s="11">
        <v>1.46</v>
      </c>
      <c r="I10" s="2" t="s">
        <v>14</v>
      </c>
      <c r="J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9" ht="26.25" customHeight="1">
      <c r="A11" s="1">
        <f>SUM(A10+G10)</f>
        <v>6.06</v>
      </c>
      <c r="C11" s="1">
        <f>SUM(G10+C10)</f>
        <v>6.06</v>
      </c>
      <c r="E11" s="9" t="s">
        <v>15</v>
      </c>
      <c r="G11" s="1">
        <v>21.8</v>
      </c>
      <c r="I11" s="2" t="s">
        <v>16</v>
      </c>
    </row>
    <row r="12" spans="1:9" ht="26.25" customHeight="1">
      <c r="A12" s="1">
        <f>SUM(A11+G11)</f>
        <v>27.86</v>
      </c>
      <c r="C12" s="1">
        <f>SUM(G11+C11)</f>
        <v>27.86</v>
      </c>
      <c r="E12" s="3" t="s">
        <v>17</v>
      </c>
      <c r="G12" s="1">
        <v>1.1</v>
      </c>
      <c r="I12" s="9" t="s">
        <v>18</v>
      </c>
    </row>
    <row r="13" spans="1:9" ht="26.25" customHeight="1">
      <c r="A13" s="1">
        <f>SUM(A12+G12)</f>
        <v>28.96</v>
      </c>
      <c r="C13" s="1">
        <f>SUM(G12+C12)</f>
        <v>28.96</v>
      </c>
      <c r="E13" s="3" t="s">
        <v>17</v>
      </c>
      <c r="G13" s="1">
        <v>0.9</v>
      </c>
      <c r="I13" s="2" t="s">
        <v>19</v>
      </c>
    </row>
    <row r="14" spans="1:9" ht="26.25" customHeight="1">
      <c r="A14" s="1">
        <f>SUM(A13+G13)</f>
        <v>29.86</v>
      </c>
      <c r="C14" s="1">
        <f>SUM(G13+C13)</f>
        <v>29.86</v>
      </c>
      <c r="E14" s="4" t="s">
        <v>8</v>
      </c>
      <c r="G14" s="13">
        <v>17.3</v>
      </c>
      <c r="I14" s="2" t="s">
        <v>20</v>
      </c>
    </row>
    <row r="15" spans="1:7" s="2" customFormat="1" ht="26.25" customHeight="1">
      <c r="A15" s="1">
        <v>38</v>
      </c>
      <c r="C15" s="1">
        <v>38</v>
      </c>
      <c r="G15" s="14" t="s">
        <v>21</v>
      </c>
    </row>
    <row r="16" spans="1:9" ht="26.25" customHeight="1">
      <c r="A16" s="1">
        <f>SUM(A14+G14)</f>
        <v>47.16</v>
      </c>
      <c r="C16" s="1">
        <f>SUM(G14+C14)</f>
        <v>47.16</v>
      </c>
      <c r="E16" s="4" t="s">
        <v>8</v>
      </c>
      <c r="I16" s="2" t="s">
        <v>22</v>
      </c>
    </row>
    <row r="17" spans="5:9" ht="26.25" customHeight="1">
      <c r="E17" s="3" t="s">
        <v>23</v>
      </c>
      <c r="G17" s="13"/>
      <c r="I17" s="2" t="s">
        <v>24</v>
      </c>
    </row>
    <row r="18" spans="5:9" ht="26.25" customHeight="1">
      <c r="E18" s="3" t="s">
        <v>25</v>
      </c>
      <c r="G18" s="13"/>
      <c r="I18" s="2" t="s">
        <v>26</v>
      </c>
    </row>
    <row r="19" ht="26.25" customHeight="1">
      <c r="G19" s="13"/>
    </row>
    <row r="20" spans="1:9" ht="12" customHeight="1">
      <c r="A20"/>
      <c r="B20"/>
      <c r="C20"/>
      <c r="D20"/>
      <c r="E20"/>
      <c r="I20" s="4"/>
    </row>
    <row r="21" spans="1:9" s="4" customFormat="1" ht="26.25" customHeight="1">
      <c r="A21" s="7" t="s">
        <v>2</v>
      </c>
      <c r="C21" s="7" t="s">
        <v>3</v>
      </c>
      <c r="E21" s="3" t="s">
        <v>4</v>
      </c>
      <c r="G21" s="8" t="s">
        <v>5</v>
      </c>
      <c r="I21" s="9" t="s">
        <v>6</v>
      </c>
    </row>
    <row r="22" spans="1:256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9" ht="26.25" customHeight="1">
      <c r="A23" s="1">
        <f>A16</f>
        <v>47.16</v>
      </c>
      <c r="C23" s="1">
        <v>0</v>
      </c>
      <c r="E23" s="4" t="s">
        <v>8</v>
      </c>
      <c r="G23" s="13">
        <v>1.3</v>
      </c>
      <c r="I23" s="2" t="s">
        <v>20</v>
      </c>
    </row>
    <row r="24" spans="1:9" ht="26.25" customHeight="1">
      <c r="A24" s="1">
        <f>SUM(G23+A23)</f>
        <v>48.459999999999994</v>
      </c>
      <c r="C24" s="1">
        <f>SUM(G23+C23)</f>
        <v>1.3</v>
      </c>
      <c r="E24" s="4" t="s">
        <v>8</v>
      </c>
      <c r="G24" s="13">
        <v>17.6</v>
      </c>
      <c r="I24" s="2" t="s">
        <v>27</v>
      </c>
    </row>
    <row r="25" spans="1:9" ht="26.25" customHeight="1">
      <c r="A25" s="1">
        <f>SUM(G24+A24)</f>
        <v>66.06</v>
      </c>
      <c r="C25" s="1">
        <f>SUM(G24+C24)</f>
        <v>18.900000000000002</v>
      </c>
      <c r="E25" s="9" t="s">
        <v>15</v>
      </c>
      <c r="G25" s="13">
        <v>1.4</v>
      </c>
      <c r="I25" s="2" t="s">
        <v>27</v>
      </c>
    </row>
    <row r="26" spans="1:9" ht="26.25" customHeight="1">
      <c r="A26" s="1">
        <f>SUM(G25+A25)</f>
        <v>67.46000000000001</v>
      </c>
      <c r="C26" s="1">
        <f>SUM(G25+C25)</f>
        <v>20.3</v>
      </c>
      <c r="E26" s="4" t="s">
        <v>8</v>
      </c>
      <c r="G26" s="13">
        <v>0.2</v>
      </c>
      <c r="I26" s="2" t="s">
        <v>28</v>
      </c>
    </row>
    <row r="27" spans="1:9" ht="26.25" customHeight="1">
      <c r="A27" s="1">
        <f>SUM(G26+A26)</f>
        <v>67.66000000000001</v>
      </c>
      <c r="C27" s="1">
        <f>SUM(G26+C26)</f>
        <v>20.5</v>
      </c>
      <c r="E27" s="9" t="s">
        <v>15</v>
      </c>
      <c r="G27" s="13"/>
      <c r="I27" s="2" t="s">
        <v>29</v>
      </c>
    </row>
    <row r="28" spans="5:9" ht="26.25" customHeight="1">
      <c r="E28" s="9"/>
      <c r="G28" s="13"/>
      <c r="I28" s="2" t="s">
        <v>30</v>
      </c>
    </row>
    <row r="29" spans="5:9" ht="26.25" customHeight="1">
      <c r="E29" s="3" t="s">
        <v>23</v>
      </c>
      <c r="G29" s="13"/>
      <c r="I29" s="2" t="s">
        <v>31</v>
      </c>
    </row>
    <row r="30" spans="5:9" ht="26.25" customHeight="1">
      <c r="E30" s="3" t="s">
        <v>25</v>
      </c>
      <c r="G30" s="13"/>
      <c r="I30" s="2" t="s">
        <v>32</v>
      </c>
    </row>
    <row r="31" spans="1:9" ht="12" customHeight="1">
      <c r="A31"/>
      <c r="B31"/>
      <c r="C31"/>
      <c r="D31"/>
      <c r="E31"/>
      <c r="I31" s="4"/>
    </row>
    <row r="32" spans="1:9" s="4" customFormat="1" ht="26.25" customHeight="1">
      <c r="A32" s="7" t="s">
        <v>2</v>
      </c>
      <c r="C32" s="7" t="s">
        <v>3</v>
      </c>
      <c r="E32" s="3" t="s">
        <v>4</v>
      </c>
      <c r="G32" s="8" t="s">
        <v>5</v>
      </c>
      <c r="I32" s="9" t="s">
        <v>6</v>
      </c>
    </row>
    <row r="33" spans="1:256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9" ht="26.25" customHeight="1">
      <c r="A34" s="7">
        <f>SUM(A27)</f>
        <v>67.66000000000001</v>
      </c>
      <c r="C34" s="7">
        <v>0</v>
      </c>
      <c r="E34" s="9" t="s">
        <v>15</v>
      </c>
      <c r="G34" s="7">
        <v>0.2</v>
      </c>
      <c r="I34" s="2" t="s">
        <v>33</v>
      </c>
    </row>
    <row r="35" spans="1:9" ht="26.25" customHeight="1">
      <c r="A35" s="7">
        <f>SUM(A34+G34)</f>
        <v>67.86000000000001</v>
      </c>
      <c r="C35" s="7">
        <f>SUM(G34+C34)</f>
        <v>0.2</v>
      </c>
      <c r="E35" s="4" t="s">
        <v>8</v>
      </c>
      <c r="G35" s="7">
        <v>0.6000000000000001</v>
      </c>
      <c r="I35" s="2" t="s">
        <v>34</v>
      </c>
    </row>
    <row r="36" spans="1:9" ht="26.25" customHeight="1">
      <c r="A36" s="7">
        <f>SUM(A35+G35)</f>
        <v>68.46000000000001</v>
      </c>
      <c r="C36" s="7">
        <f>SUM(G35+C35)</f>
        <v>0.8</v>
      </c>
      <c r="E36" s="4" t="s">
        <v>8</v>
      </c>
      <c r="G36" s="7">
        <v>0.1</v>
      </c>
      <c r="I36" s="2" t="s">
        <v>35</v>
      </c>
    </row>
    <row r="37" spans="1:9" ht="26.25" customHeight="1">
      <c r="A37" s="7">
        <f>SUM(A36+G37)</f>
        <v>69.86000000000001</v>
      </c>
      <c r="C37" s="7">
        <f>SUM(G36+C36)</f>
        <v>0.9</v>
      </c>
      <c r="E37" s="9" t="s">
        <v>36</v>
      </c>
      <c r="G37" s="7">
        <v>1.4</v>
      </c>
      <c r="I37" s="2" t="s">
        <v>37</v>
      </c>
    </row>
    <row r="38" spans="1:9" ht="26.25" customHeight="1">
      <c r="A38" s="7">
        <f>SUM(A37+G37)</f>
        <v>71.26000000000002</v>
      </c>
      <c r="C38" s="7">
        <f>SUM(G37+C37)</f>
        <v>2.3</v>
      </c>
      <c r="E38" s="9" t="s">
        <v>15</v>
      </c>
      <c r="G38" s="7">
        <v>0.1</v>
      </c>
      <c r="I38" s="2" t="s">
        <v>38</v>
      </c>
    </row>
    <row r="39" spans="1:9" ht="26.25" customHeight="1">
      <c r="A39" s="7">
        <f>SUM(G38+A38)</f>
        <v>71.36000000000001</v>
      </c>
      <c r="C39" s="7">
        <f>SUM(G38+C38)</f>
        <v>2.4</v>
      </c>
      <c r="E39" s="4" t="s">
        <v>8</v>
      </c>
      <c r="G39" s="7">
        <v>7.1</v>
      </c>
      <c r="I39" s="2" t="s">
        <v>39</v>
      </c>
    </row>
    <row r="40" spans="1:9" ht="26.25" customHeight="1">
      <c r="A40" s="7">
        <f>SUM(A39+G39)</f>
        <v>78.46000000000001</v>
      </c>
      <c r="C40" s="7">
        <f>SUM(G39+C39)</f>
        <v>9.5</v>
      </c>
      <c r="E40" s="9" t="s">
        <v>36</v>
      </c>
      <c r="G40" s="7">
        <v>0.8</v>
      </c>
      <c r="I40" s="2" t="s">
        <v>40</v>
      </c>
    </row>
    <row r="41" spans="1:7" ht="26.25" customHeight="1">
      <c r="A41" s="7"/>
      <c r="B41" s="2" t="s">
        <v>41</v>
      </c>
      <c r="C41" s="7"/>
      <c r="G41" s="7"/>
    </row>
    <row r="42" spans="1:7" ht="26.25" customHeight="1">
      <c r="A42" s="7"/>
      <c r="B42" s="2" t="s">
        <v>42</v>
      </c>
      <c r="C42" s="7"/>
      <c r="G42" s="7"/>
    </row>
    <row r="43" spans="1:256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9" ht="26.25" customHeight="1">
      <c r="A44" s="7">
        <f>SUM(A40+G40)</f>
        <v>79.26</v>
      </c>
      <c r="C44" s="7">
        <f>SUM(G40+C40)</f>
        <v>10.3</v>
      </c>
      <c r="E44" s="9" t="s">
        <v>36</v>
      </c>
      <c r="G44" s="7">
        <v>8.3</v>
      </c>
      <c r="I44" s="2" t="s">
        <v>43</v>
      </c>
    </row>
    <row r="45" spans="1:9" ht="26.25" customHeight="1">
      <c r="A45" s="7">
        <f>SUM(A44+G44)</f>
        <v>87.56</v>
      </c>
      <c r="C45" s="7">
        <f>SUM(G44+C44)</f>
        <v>18.6</v>
      </c>
      <c r="E45" s="9" t="s">
        <v>36</v>
      </c>
      <c r="G45" s="7">
        <v>3.4</v>
      </c>
      <c r="I45" s="2" t="s">
        <v>44</v>
      </c>
    </row>
    <row r="46" spans="1:9" ht="26.25" customHeight="1">
      <c r="A46" s="7">
        <f>SUM(A45+G45)</f>
        <v>90.96000000000001</v>
      </c>
      <c r="C46" s="7">
        <f>SUM(G45+C45)</f>
        <v>22</v>
      </c>
      <c r="E46" s="4" t="s">
        <v>8</v>
      </c>
      <c r="G46" s="7">
        <v>6.5</v>
      </c>
      <c r="I46" s="2" t="s">
        <v>45</v>
      </c>
    </row>
    <row r="47" spans="1:9" ht="26.25" customHeight="1">
      <c r="A47" s="7">
        <f>SUM(A46+G46)</f>
        <v>97.46000000000001</v>
      </c>
      <c r="C47" s="7">
        <f>SUM(G46+C46)</f>
        <v>28.5</v>
      </c>
      <c r="E47" s="4" t="s">
        <v>8</v>
      </c>
      <c r="G47" s="7">
        <v>5.7</v>
      </c>
      <c r="I47" s="2" t="s">
        <v>46</v>
      </c>
    </row>
    <row r="48" spans="1:9" ht="26.25" customHeight="1">
      <c r="A48" s="7">
        <f>SUM(A47+G47)</f>
        <v>103.16000000000001</v>
      </c>
      <c r="C48" s="7">
        <f>SUM(G47+C47)</f>
        <v>34.2</v>
      </c>
      <c r="E48" s="4" t="s">
        <v>8</v>
      </c>
      <c r="G48" s="7">
        <v>1.1</v>
      </c>
      <c r="I48" s="2" t="s">
        <v>47</v>
      </c>
    </row>
    <row r="49" spans="1:9" ht="26.25" customHeight="1">
      <c r="A49" s="7">
        <f>SUM(A48+G48)</f>
        <v>104.26</v>
      </c>
      <c r="C49" s="7">
        <f>SUM(G48+C48)</f>
        <v>35.300000000000004</v>
      </c>
      <c r="E49" s="9" t="s">
        <v>48</v>
      </c>
      <c r="G49" s="7">
        <v>0.8</v>
      </c>
      <c r="I49" s="2" t="s">
        <v>49</v>
      </c>
    </row>
    <row r="50" spans="1:9" ht="26.25" customHeight="1">
      <c r="A50" s="7">
        <f>SUM(A49+G49)</f>
        <v>105.06</v>
      </c>
      <c r="C50" s="7">
        <f>SUM(G49+C49)</f>
        <v>36.1</v>
      </c>
      <c r="E50" s="3" t="s">
        <v>50</v>
      </c>
      <c r="G50" s="7">
        <v>1.3</v>
      </c>
      <c r="I50" s="2" t="s">
        <v>51</v>
      </c>
    </row>
    <row r="51" spans="1:9" ht="26.25" customHeight="1">
      <c r="A51" s="7">
        <f>SUM(A50+G50)</f>
        <v>106.36</v>
      </c>
      <c r="C51" s="7">
        <f>SUM(G50+C50)</f>
        <v>37.4</v>
      </c>
      <c r="E51" s="9" t="s">
        <v>36</v>
      </c>
      <c r="G51" s="7">
        <v>5.3</v>
      </c>
      <c r="I51" s="2" t="s">
        <v>51</v>
      </c>
    </row>
    <row r="52" spans="1:9" ht="26.25" customHeight="1">
      <c r="A52" s="7">
        <f>SUM(A51+G51)</f>
        <v>111.66</v>
      </c>
      <c r="C52" s="7">
        <f>SUM(G51+C51)</f>
        <v>42.699999999999996</v>
      </c>
      <c r="E52" s="4" t="s">
        <v>8</v>
      </c>
      <c r="G52" s="7">
        <v>1.1</v>
      </c>
      <c r="I52" s="2" t="s">
        <v>52</v>
      </c>
    </row>
    <row r="53" spans="1:9" ht="26.25" customHeight="1">
      <c r="A53" s="7">
        <f>SUM(A52+G52)</f>
        <v>112.75999999999999</v>
      </c>
      <c r="C53" s="7">
        <f>SUM(G52+C52)</f>
        <v>43.8</v>
      </c>
      <c r="E53" s="9" t="s">
        <v>36</v>
      </c>
      <c r="G53" s="7">
        <v>2.3</v>
      </c>
      <c r="I53" s="2" t="s">
        <v>52</v>
      </c>
    </row>
    <row r="54" spans="1:9" ht="26.25" customHeight="1">
      <c r="A54" s="7">
        <f>SUM(A53+G53)</f>
        <v>115.05999999999999</v>
      </c>
      <c r="C54" s="7">
        <f>SUM(G53+C53)</f>
        <v>46.099999999999994</v>
      </c>
      <c r="E54" s="9" t="s">
        <v>53</v>
      </c>
      <c r="G54" s="7"/>
      <c r="I54" s="2" t="s">
        <v>54</v>
      </c>
    </row>
    <row r="55" spans="1:9" ht="26.25" customHeight="1">
      <c r="A55" s="7"/>
      <c r="C55" s="7"/>
      <c r="E55" s="3" t="s">
        <v>25</v>
      </c>
      <c r="G55" s="7"/>
      <c r="I55" s="2" t="s">
        <v>55</v>
      </c>
    </row>
    <row r="56" spans="1:9" ht="26.25" customHeight="1">
      <c r="A56" s="7"/>
      <c r="C56" s="7"/>
      <c r="E56" s="3" t="s">
        <v>56</v>
      </c>
      <c r="G56" s="7"/>
      <c r="I56" s="2" t="s">
        <v>57</v>
      </c>
    </row>
    <row r="57" spans="1:7" ht="26.25" customHeight="1">
      <c r="A57" s="7"/>
      <c r="C57" s="7"/>
      <c r="G57" s="7"/>
    </row>
    <row r="58" spans="1:9" ht="12" customHeight="1">
      <c r="A58"/>
      <c r="B58"/>
      <c r="C58"/>
      <c r="D58"/>
      <c r="E58"/>
      <c r="I58" s="4"/>
    </row>
    <row r="59" spans="1:9" s="4" customFormat="1" ht="26.25" customHeight="1">
      <c r="A59" s="7" t="s">
        <v>2</v>
      </c>
      <c r="C59" s="7" t="s">
        <v>3</v>
      </c>
      <c r="E59" s="3" t="s">
        <v>4</v>
      </c>
      <c r="G59" s="8" t="s">
        <v>5</v>
      </c>
      <c r="I59" s="9" t="s">
        <v>6</v>
      </c>
    </row>
    <row r="60" spans="1:256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9" ht="26.25" customHeight="1">
      <c r="A61" s="7">
        <f>A54</f>
        <v>115.05999999999999</v>
      </c>
      <c r="C61" s="7">
        <v>0</v>
      </c>
      <c r="E61" s="9" t="s">
        <v>15</v>
      </c>
      <c r="G61" s="7">
        <v>0</v>
      </c>
      <c r="I61" s="2" t="s">
        <v>58</v>
      </c>
    </row>
    <row r="62" spans="1:9" ht="26.25" customHeight="1">
      <c r="A62" s="7">
        <f>SUM(A61+G61)</f>
        <v>115.05999999999999</v>
      </c>
      <c r="C62" s="7">
        <f>SUM(G61+C61)</f>
        <v>0</v>
      </c>
      <c r="E62" s="4" t="s">
        <v>8</v>
      </c>
      <c r="G62" s="7">
        <v>0.1</v>
      </c>
      <c r="I62" s="2" t="s">
        <v>59</v>
      </c>
    </row>
    <row r="63" spans="1:9" ht="26.25" customHeight="1">
      <c r="A63" s="7">
        <f>SUM(A62+G62)</f>
        <v>115.15999999999998</v>
      </c>
      <c r="C63" s="7">
        <f>SUM(G62+C62)</f>
        <v>0.1</v>
      </c>
      <c r="E63" s="4" t="s">
        <v>8</v>
      </c>
      <c r="G63" s="7">
        <v>6.3</v>
      </c>
      <c r="I63" s="2" t="s">
        <v>60</v>
      </c>
    </row>
    <row r="64" spans="1:9" ht="26.25" customHeight="1">
      <c r="A64" s="7">
        <f>SUM(A63+G63)</f>
        <v>121.45999999999998</v>
      </c>
      <c r="C64" s="7">
        <f>SUM(G63+C63)</f>
        <v>6.3999999999999995</v>
      </c>
      <c r="E64" s="9" t="s">
        <v>15</v>
      </c>
      <c r="G64" s="7">
        <v>1.2</v>
      </c>
      <c r="I64" s="2" t="s">
        <v>61</v>
      </c>
    </row>
    <row r="65" spans="1:9" ht="26.25" customHeight="1">
      <c r="A65" s="7">
        <f>SUM(A64+G64)</f>
        <v>122.65999999999998</v>
      </c>
      <c r="C65" s="7">
        <f>SUM(G64+C64)</f>
        <v>7.6</v>
      </c>
      <c r="E65" s="9" t="s">
        <v>48</v>
      </c>
      <c r="G65" s="7">
        <v>9.4</v>
      </c>
      <c r="I65" s="2" t="s">
        <v>62</v>
      </c>
    </row>
    <row r="66" spans="1:9" ht="26.25" customHeight="1">
      <c r="A66" s="7"/>
      <c r="C66" s="7"/>
      <c r="G66" s="7"/>
      <c r="I66" s="2" t="s">
        <v>63</v>
      </c>
    </row>
    <row r="67" spans="1:7" ht="26.25" customHeight="1">
      <c r="A67"/>
      <c r="B67" s="15" t="s">
        <v>64</v>
      </c>
      <c r="C67" s="7"/>
      <c r="E67"/>
      <c r="G67" s="7"/>
    </row>
    <row r="68" spans="1:9" ht="26.25" customHeight="1">
      <c r="A68" s="1">
        <f>SUM(G65+A65)</f>
        <v>132.05999999999997</v>
      </c>
      <c r="C68" s="1">
        <f>SUM(G65+C65)</f>
        <v>17</v>
      </c>
      <c r="E68" s="4" t="s">
        <v>65</v>
      </c>
      <c r="G68" s="7"/>
      <c r="I68" s="2" t="s">
        <v>25</v>
      </c>
    </row>
    <row r="69" spans="1:9" ht="26.25" customHeight="1">
      <c r="A69" s="7"/>
      <c r="C69" s="7"/>
      <c r="G69" s="7"/>
      <c r="I69" s="2" t="s">
        <v>66</v>
      </c>
    </row>
    <row r="70" spans="1:9" ht="26.25" customHeight="1">
      <c r="A70" s="7"/>
      <c r="C70" s="7"/>
      <c r="G70" s="7"/>
      <c r="I70" s="2" t="s">
        <v>67</v>
      </c>
    </row>
    <row r="71" spans="1:9" ht="12" customHeight="1">
      <c r="A71"/>
      <c r="B71"/>
      <c r="C71"/>
      <c r="D71"/>
      <c r="E71"/>
      <c r="I71" s="4"/>
    </row>
    <row r="72" spans="1:9" s="4" customFormat="1" ht="26.25" customHeight="1">
      <c r="A72" s="7" t="s">
        <v>2</v>
      </c>
      <c r="C72" s="7" t="s">
        <v>3</v>
      </c>
      <c r="E72" s="3" t="s">
        <v>4</v>
      </c>
      <c r="G72" s="8" t="s">
        <v>5</v>
      </c>
      <c r="I72" s="9" t="s">
        <v>6</v>
      </c>
    </row>
    <row r="73" spans="1:256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9" ht="26.25" customHeight="1">
      <c r="A74" s="1">
        <f>A68</f>
        <v>132.05999999999997</v>
      </c>
      <c r="C74" s="1">
        <v>0</v>
      </c>
      <c r="E74" s="4" t="s">
        <v>8</v>
      </c>
      <c r="G74" s="1">
        <v>1.3</v>
      </c>
      <c r="I74" s="2" t="s">
        <v>68</v>
      </c>
    </row>
    <row r="75" spans="1:9" ht="26.25" customHeight="1">
      <c r="A75" s="1">
        <f>SUM(G74+A74)</f>
        <v>133.35999999999999</v>
      </c>
      <c r="C75" s="1">
        <f>SUM(G74+C74)</f>
        <v>1.3</v>
      </c>
      <c r="E75" s="4" t="s">
        <v>8</v>
      </c>
      <c r="G75" s="1">
        <v>0</v>
      </c>
      <c r="I75" s="2" t="s">
        <v>69</v>
      </c>
    </row>
    <row r="76" spans="1:9" ht="26.25" customHeight="1">
      <c r="A76" s="1">
        <f>SUM(G75+A75)</f>
        <v>133.35999999999999</v>
      </c>
      <c r="C76" s="1">
        <f>SUM(G75+C75)</f>
        <v>1.3</v>
      </c>
      <c r="E76" s="4" t="s">
        <v>8</v>
      </c>
      <c r="G76" s="1">
        <v>1.5</v>
      </c>
      <c r="I76" s="2" t="s">
        <v>68</v>
      </c>
    </row>
    <row r="77" spans="1:9" ht="26.25" customHeight="1">
      <c r="A77" s="1">
        <f>SUM(G76+A76)</f>
        <v>134.85999999999999</v>
      </c>
      <c r="C77" s="1">
        <f>SUM(G76+C76)</f>
        <v>2.8</v>
      </c>
      <c r="E77" s="4" t="s">
        <v>8</v>
      </c>
      <c r="G77" s="13">
        <v>0.1</v>
      </c>
      <c r="I77" s="2" t="s">
        <v>70</v>
      </c>
    </row>
    <row r="78" spans="1:9" ht="26.25" customHeight="1">
      <c r="A78" s="1">
        <f>SUM(G77+A77)</f>
        <v>134.95999999999998</v>
      </c>
      <c r="C78" s="1">
        <f>SUM(G77+C77)</f>
        <v>2.9</v>
      </c>
      <c r="E78" s="9" t="s">
        <v>15</v>
      </c>
      <c r="G78" s="13">
        <v>16.4</v>
      </c>
      <c r="I78" s="2" t="s">
        <v>71</v>
      </c>
    </row>
    <row r="79" spans="1:9" ht="26.25" customHeight="1">
      <c r="A79" s="1">
        <f>SUM(G78+A78)</f>
        <v>151.35999999999999</v>
      </c>
      <c r="C79" s="1">
        <f>SUM(G78+C78)</f>
        <v>19.299999999999997</v>
      </c>
      <c r="E79" s="4" t="s">
        <v>8</v>
      </c>
      <c r="G79" s="13">
        <v>0.1</v>
      </c>
      <c r="I79" s="2" t="s">
        <v>72</v>
      </c>
    </row>
    <row r="80" spans="1:9" ht="26.25" customHeight="1">
      <c r="A80" s="1">
        <f>SUM(G79+A79)</f>
        <v>151.45999999999998</v>
      </c>
      <c r="C80" s="1">
        <f>SUM(G79+C79)</f>
        <v>19.4</v>
      </c>
      <c r="E80" s="9" t="s">
        <v>15</v>
      </c>
      <c r="G80" s="1">
        <v>0.9</v>
      </c>
      <c r="I80" s="2" t="s">
        <v>73</v>
      </c>
    </row>
    <row r="81" spans="1:9" ht="26.25" customHeight="1">
      <c r="A81" s="1">
        <f>SUM(G80+A80)</f>
        <v>152.35999999999999</v>
      </c>
      <c r="C81" s="1">
        <f>SUM(G80+C80)</f>
        <v>20.299999999999997</v>
      </c>
      <c r="E81" s="4" t="s">
        <v>8</v>
      </c>
      <c r="G81" s="1">
        <v>0.8</v>
      </c>
      <c r="I81" s="4" t="s">
        <v>74</v>
      </c>
    </row>
    <row r="82" spans="1:9" ht="26.25" customHeight="1">
      <c r="A82" s="1">
        <f>SUM(G81+A81)</f>
        <v>153.16</v>
      </c>
      <c r="C82" s="1">
        <f>SUM(G81+C81)</f>
        <v>21.099999999999998</v>
      </c>
      <c r="E82" s="3" t="s">
        <v>50</v>
      </c>
      <c r="G82" s="13">
        <v>13.3</v>
      </c>
      <c r="I82" s="2" t="s">
        <v>75</v>
      </c>
    </row>
    <row r="83" spans="1:9" ht="26.25" customHeight="1">
      <c r="A83" s="1">
        <f>SUM(G82+A82)</f>
        <v>166.46</v>
      </c>
      <c r="C83" s="1">
        <f>SUM(G82+C82)</f>
        <v>34.4</v>
      </c>
      <c r="E83" s="9" t="s">
        <v>15</v>
      </c>
      <c r="G83" s="13">
        <v>8.3</v>
      </c>
      <c r="I83" s="2" t="s">
        <v>76</v>
      </c>
    </row>
    <row r="84" spans="1:9" ht="26.25" customHeight="1">
      <c r="A84" s="1">
        <f>SUM(G83+A83)</f>
        <v>174.76000000000002</v>
      </c>
      <c r="C84" s="1">
        <f>SUM(G83+C83)</f>
        <v>42.7</v>
      </c>
      <c r="E84" s="4" t="s">
        <v>8</v>
      </c>
      <c r="G84" s="13">
        <v>0.8</v>
      </c>
      <c r="I84" s="2" t="s">
        <v>77</v>
      </c>
    </row>
    <row r="85" ht="26.25" customHeight="1">
      <c r="I85" s="9" t="s">
        <v>78</v>
      </c>
    </row>
    <row r="86" ht="26.25" customHeight="1">
      <c r="I86" s="9"/>
    </row>
    <row r="87" spans="1:9" ht="26.25" customHeight="1">
      <c r="A87" s="1">
        <f>SUM(G84+A84)</f>
        <v>175.56000000000003</v>
      </c>
      <c r="C87" s="1">
        <f>SUM(G84+C84)</f>
        <v>43.5</v>
      </c>
      <c r="E87" s="4" t="s">
        <v>8</v>
      </c>
      <c r="G87" s="13">
        <v>7.1</v>
      </c>
      <c r="I87" s="2" t="s">
        <v>79</v>
      </c>
    </row>
    <row r="88" ht="26.25" customHeight="1">
      <c r="I88" s="16" t="s">
        <v>80</v>
      </c>
    </row>
    <row r="89" ht="26.25" customHeight="1">
      <c r="I89" s="16" t="s">
        <v>81</v>
      </c>
    </row>
    <row r="90" spans="1:9" ht="26.25" customHeight="1">
      <c r="A90" s="1">
        <f>SUM(G87+A87)</f>
        <v>182.66000000000003</v>
      </c>
      <c r="C90" s="1">
        <f>SUM(G87+C87)</f>
        <v>50.6</v>
      </c>
      <c r="E90" s="9" t="s">
        <v>15</v>
      </c>
      <c r="G90" s="13">
        <v>0.2</v>
      </c>
      <c r="I90" s="2" t="s">
        <v>82</v>
      </c>
    </row>
    <row r="91" spans="1:9" ht="26.25" customHeight="1">
      <c r="A91" s="1">
        <f>SUM(G90+A90)</f>
        <v>182.86</v>
      </c>
      <c r="C91" s="1">
        <f>SUM(G90+C90)</f>
        <v>50.800000000000004</v>
      </c>
      <c r="E91" s="4" t="s">
        <v>8</v>
      </c>
      <c r="G91" s="13">
        <v>2</v>
      </c>
      <c r="I91" s="2" t="s">
        <v>83</v>
      </c>
    </row>
    <row r="92" spans="1:9" ht="26.25" customHeight="1">
      <c r="A92" s="1">
        <f>SUM(G91+A91)</f>
        <v>184.86</v>
      </c>
      <c r="C92" s="1">
        <f>SUM(G91+C91)</f>
        <v>52.800000000000004</v>
      </c>
      <c r="E92" s="9" t="s">
        <v>15</v>
      </c>
      <c r="G92" s="13">
        <v>0.2</v>
      </c>
      <c r="I92" s="2" t="s">
        <v>84</v>
      </c>
    </row>
    <row r="93" spans="1:9" ht="26.25" customHeight="1">
      <c r="A93" s="1">
        <f>SUM(G92+A92)</f>
        <v>185.06</v>
      </c>
      <c r="C93" s="1">
        <f>SUM(G92+C92)</f>
        <v>53.00000000000001</v>
      </c>
      <c r="E93" s="4" t="s">
        <v>8</v>
      </c>
      <c r="I93" s="2" t="s">
        <v>29</v>
      </c>
    </row>
    <row r="94" spans="5:9" ht="26.25" customHeight="1">
      <c r="E94" s="3" t="s">
        <v>23</v>
      </c>
      <c r="I94" s="2" t="s">
        <v>85</v>
      </c>
    </row>
    <row r="95" spans="5:9" ht="26.25" customHeight="1">
      <c r="E95" s="3" t="s">
        <v>25</v>
      </c>
      <c r="I95" s="2" t="s">
        <v>86</v>
      </c>
    </row>
    <row r="96" spans="1:9" ht="12" customHeight="1">
      <c r="A96"/>
      <c r="B96"/>
      <c r="C96"/>
      <c r="D96"/>
      <c r="E96"/>
      <c r="I96" s="4"/>
    </row>
    <row r="97" spans="1:9" s="4" customFormat="1" ht="26.25" customHeight="1">
      <c r="A97" s="7" t="s">
        <v>2</v>
      </c>
      <c r="C97" s="7" t="s">
        <v>3</v>
      </c>
      <c r="E97" s="3" t="s">
        <v>4</v>
      </c>
      <c r="G97" s="8" t="s">
        <v>5</v>
      </c>
      <c r="I97" s="9" t="s">
        <v>6</v>
      </c>
    </row>
    <row r="98" spans="1:256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9" ht="26.25" customHeight="1">
      <c r="A99" s="1">
        <f>A93</f>
        <v>185.06</v>
      </c>
      <c r="C99" s="1">
        <v>0</v>
      </c>
      <c r="E99" s="4" t="s">
        <v>8</v>
      </c>
      <c r="G99" s="13">
        <v>0.2</v>
      </c>
      <c r="I99" s="2" t="s">
        <v>28</v>
      </c>
    </row>
    <row r="100" spans="1:9" ht="26.25" customHeight="1">
      <c r="A100" s="1">
        <f>SUM(A99+G99)</f>
        <v>185.26</v>
      </c>
      <c r="C100" s="1">
        <f>SUM(G99+C99)</f>
        <v>0.2</v>
      </c>
      <c r="E100" s="9" t="s">
        <v>15</v>
      </c>
      <c r="G100" s="1">
        <v>1.4</v>
      </c>
      <c r="I100" s="2" t="s">
        <v>27</v>
      </c>
    </row>
    <row r="101" spans="1:9" ht="26.25" customHeight="1">
      <c r="A101" s="1">
        <f>SUM(A100+G100)</f>
        <v>186.66</v>
      </c>
      <c r="C101" s="1">
        <f>SUM(G100+C100)</f>
        <v>1.5999999999999999</v>
      </c>
      <c r="E101" s="4" t="s">
        <v>8</v>
      </c>
      <c r="G101" s="1">
        <v>17.7</v>
      </c>
      <c r="I101" s="2" t="s">
        <v>87</v>
      </c>
    </row>
    <row r="102" spans="1:9" ht="26.25" customHeight="1">
      <c r="A102" s="1">
        <f>SUM(A101+G101)</f>
        <v>204.35999999999999</v>
      </c>
      <c r="C102" s="1">
        <f>SUM(G101+C101)</f>
        <v>19.3</v>
      </c>
      <c r="E102" s="9" t="s">
        <v>15</v>
      </c>
      <c r="G102" s="1">
        <v>1.4</v>
      </c>
      <c r="I102" s="2" t="s">
        <v>20</v>
      </c>
    </row>
    <row r="103" spans="1:9" ht="26.25" customHeight="1">
      <c r="A103" s="1">
        <f>SUM(A102+G102)</f>
        <v>205.76</v>
      </c>
      <c r="C103" s="1">
        <f>SUM(G102+C102)</f>
        <v>20.7</v>
      </c>
      <c r="E103" s="4" t="s">
        <v>8</v>
      </c>
      <c r="I103" s="2" t="s">
        <v>88</v>
      </c>
    </row>
    <row r="104" spans="5:9" ht="26.25" customHeight="1">
      <c r="E104" s="3" t="s">
        <v>23</v>
      </c>
      <c r="I104" s="2" t="s">
        <v>89</v>
      </c>
    </row>
    <row r="105" spans="3:9" ht="26.25" customHeight="1">
      <c r="C105" s="1" t="s">
        <v>90</v>
      </c>
      <c r="E105" s="3" t="s">
        <v>25</v>
      </c>
      <c r="I105" s="2" t="s">
        <v>91</v>
      </c>
    </row>
    <row r="106" spans="1:9" ht="30.75" customHeight="1">
      <c r="A106"/>
      <c r="B106"/>
      <c r="C106"/>
      <c r="D106"/>
      <c r="E106"/>
      <c r="I106" s="4"/>
    </row>
    <row r="107" spans="1:9" s="4" customFormat="1" ht="26.25" customHeight="1">
      <c r="A107" s="7" t="s">
        <v>2</v>
      </c>
      <c r="C107" s="7" t="s">
        <v>3</v>
      </c>
      <c r="E107" s="3" t="s">
        <v>4</v>
      </c>
      <c r="G107" s="8" t="s">
        <v>5</v>
      </c>
      <c r="I107" s="9" t="s">
        <v>6</v>
      </c>
    </row>
    <row r="108" spans="1:256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9" ht="26.25" customHeight="1">
      <c r="A109" s="1">
        <f>A103</f>
        <v>205.76</v>
      </c>
      <c r="C109" s="1">
        <v>0</v>
      </c>
      <c r="E109" s="4" t="s">
        <v>8</v>
      </c>
      <c r="G109" s="1">
        <v>3.9</v>
      </c>
      <c r="I109" s="2" t="s">
        <v>20</v>
      </c>
    </row>
    <row r="110" spans="1:9" ht="26.25" customHeight="1">
      <c r="A110" s="1">
        <f>SUM(G109+A109)</f>
        <v>209.66</v>
      </c>
      <c r="C110" s="1">
        <f>SUM(G109+C109)</f>
        <v>3.9</v>
      </c>
      <c r="E110" s="4" t="s">
        <v>8</v>
      </c>
      <c r="G110" s="1">
        <v>0.8</v>
      </c>
      <c r="I110" s="2" t="s">
        <v>92</v>
      </c>
    </row>
    <row r="111" spans="1:9" ht="26.25" customHeight="1">
      <c r="A111" s="1">
        <f>SUM(G110+A110)</f>
        <v>210.46</v>
      </c>
      <c r="C111" s="1">
        <f>SUM(G110+C110)</f>
        <v>4.7</v>
      </c>
      <c r="E111" s="9" t="s">
        <v>15</v>
      </c>
      <c r="G111" s="1">
        <v>1.5</v>
      </c>
      <c r="I111" s="2" t="s">
        <v>93</v>
      </c>
    </row>
    <row r="112" spans="1:9" ht="26.25" customHeight="1">
      <c r="A112" s="1">
        <f>SUM(G111+A111)</f>
        <v>211.96</v>
      </c>
      <c r="C112" s="1">
        <f>SUM(G111+C111)</f>
        <v>6.2</v>
      </c>
      <c r="E112" s="9" t="s">
        <v>15</v>
      </c>
      <c r="G112" s="1">
        <v>0.6000000000000001</v>
      </c>
      <c r="I112" s="2" t="s">
        <v>94</v>
      </c>
    </row>
    <row r="113" spans="1:9" ht="26.25" customHeight="1">
      <c r="A113" s="1">
        <f>SUM(G112+A112)</f>
        <v>212.56</v>
      </c>
      <c r="C113" s="1">
        <f>SUM(G112+C112)</f>
        <v>6.800000000000001</v>
      </c>
      <c r="E113" s="4" t="s">
        <v>8</v>
      </c>
      <c r="G113" s="1">
        <v>17.2</v>
      </c>
      <c r="I113" s="2" t="s">
        <v>95</v>
      </c>
    </row>
    <row r="114" spans="1:9" ht="26.25" customHeight="1">
      <c r="A114" s="1">
        <f>SUM(G113+A113)</f>
        <v>229.76</v>
      </c>
      <c r="C114" s="1">
        <f>SUM(G113+C113)</f>
        <v>24</v>
      </c>
      <c r="E114" s="4" t="s">
        <v>8</v>
      </c>
      <c r="G114" s="1">
        <v>3.8</v>
      </c>
      <c r="I114" s="2" t="s">
        <v>96</v>
      </c>
    </row>
    <row r="115" spans="1:9" ht="26.25" customHeight="1">
      <c r="A115" s="1">
        <f>SUM(G114+A114)</f>
        <v>233.56</v>
      </c>
      <c r="C115" s="1">
        <f>SUM(G114+C114)</f>
        <v>27.8</v>
      </c>
      <c r="E115" s="4" t="s">
        <v>8</v>
      </c>
      <c r="I115" s="2" t="s">
        <v>97</v>
      </c>
    </row>
    <row r="116" spans="5:9" ht="26.25" customHeight="1">
      <c r="E116" s="3" t="s">
        <v>23</v>
      </c>
      <c r="I116" s="2" t="s">
        <v>98</v>
      </c>
    </row>
    <row r="117" spans="5:9" ht="26.25" customHeight="1">
      <c r="E117" s="3" t="s">
        <v>25</v>
      </c>
      <c r="I117" s="2" t="s">
        <v>99</v>
      </c>
    </row>
    <row r="118" spans="1:256" ht="26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9" ht="12" customHeight="1">
      <c r="A119"/>
      <c r="B119"/>
      <c r="C119"/>
      <c r="D119"/>
      <c r="E119"/>
      <c r="I119" s="4"/>
    </row>
    <row r="120" spans="1:9" s="4" customFormat="1" ht="26.25" customHeight="1">
      <c r="A120" s="7" t="s">
        <v>2</v>
      </c>
      <c r="C120" s="7" t="s">
        <v>3</v>
      </c>
      <c r="E120" s="3" t="s">
        <v>4</v>
      </c>
      <c r="G120" s="8" t="s">
        <v>5</v>
      </c>
      <c r="I120" s="9" t="s">
        <v>6</v>
      </c>
    </row>
    <row r="121" spans="1:9" ht="12" customHeight="1">
      <c r="A121"/>
      <c r="B121"/>
      <c r="C121"/>
      <c r="D121"/>
      <c r="E121"/>
      <c r="I121" s="4"/>
    </row>
    <row r="122" spans="1:9" ht="26.25" customHeight="1">
      <c r="A122" s="1">
        <f>A115</f>
        <v>233.56</v>
      </c>
      <c r="C122" s="1">
        <v>0</v>
      </c>
      <c r="E122" s="4" t="s">
        <v>8</v>
      </c>
      <c r="G122" s="13">
        <v>0.1</v>
      </c>
      <c r="I122" s="2" t="s">
        <v>96</v>
      </c>
    </row>
    <row r="123" spans="1:9" ht="26.25" customHeight="1">
      <c r="A123" s="1">
        <f>SUM(G122+A122)</f>
        <v>233.66</v>
      </c>
      <c r="C123" s="1">
        <f>SUM(G122+C122)</f>
        <v>0.1</v>
      </c>
      <c r="E123" s="3" t="s">
        <v>100</v>
      </c>
      <c r="G123" s="13">
        <v>0.7</v>
      </c>
      <c r="I123" s="2" t="s">
        <v>96</v>
      </c>
    </row>
    <row r="124" spans="1:9" ht="26.25" customHeight="1">
      <c r="A124" s="1">
        <f>SUM(G123+A123)</f>
        <v>234.35999999999999</v>
      </c>
      <c r="C124" s="1">
        <f>SUM(G123+C123)</f>
        <v>0.8</v>
      </c>
      <c r="E124" s="4" t="s">
        <v>8</v>
      </c>
      <c r="G124" s="1">
        <v>3.2</v>
      </c>
      <c r="I124" s="2" t="s">
        <v>101</v>
      </c>
    </row>
    <row r="125" spans="1:9" ht="26.25" customHeight="1">
      <c r="A125" s="1">
        <f>SUM(G124+A124)</f>
        <v>237.55999999999997</v>
      </c>
      <c r="C125" s="1">
        <f>SUM(G124+C124)</f>
        <v>4</v>
      </c>
      <c r="E125" s="4" t="s">
        <v>8</v>
      </c>
      <c r="G125" s="1">
        <v>0.6000000000000001</v>
      </c>
      <c r="I125" s="2" t="s">
        <v>102</v>
      </c>
    </row>
    <row r="126" spans="1:9" ht="26.25" customHeight="1">
      <c r="A126" s="1">
        <f>SUM(G125+A125)</f>
        <v>238.15999999999997</v>
      </c>
      <c r="C126" s="1">
        <f>SUM(G125+C125)</f>
        <v>4.6</v>
      </c>
      <c r="E126" s="9" t="s">
        <v>15</v>
      </c>
      <c r="G126" s="1">
        <v>0</v>
      </c>
      <c r="I126" s="2" t="s">
        <v>103</v>
      </c>
    </row>
    <row r="127" spans="1:9" ht="26.25" customHeight="1">
      <c r="A127" s="1">
        <f>SUM(G126+A126)</f>
        <v>238.15999999999997</v>
      </c>
      <c r="C127" s="1">
        <f>SUM(G126+C126)</f>
        <v>4.6</v>
      </c>
      <c r="E127" s="4" t="s">
        <v>8</v>
      </c>
      <c r="G127" s="1">
        <v>1.5</v>
      </c>
      <c r="I127" s="2" t="s">
        <v>104</v>
      </c>
    </row>
    <row r="128" spans="1:9" ht="26.25" customHeight="1">
      <c r="A128" s="1">
        <f>SUM(G127+A127)</f>
        <v>239.65999999999997</v>
      </c>
      <c r="C128" s="1">
        <f>SUM(G127+C127)</f>
        <v>6.1</v>
      </c>
      <c r="E128" s="4" t="s">
        <v>8</v>
      </c>
      <c r="G128" s="1">
        <v>0.30000000000000004</v>
      </c>
      <c r="I128" s="2" t="s">
        <v>105</v>
      </c>
    </row>
    <row r="129" spans="1:9" ht="26.25" customHeight="1">
      <c r="A129" s="1">
        <f>SUM(G128+A128)</f>
        <v>239.95999999999998</v>
      </c>
      <c r="C129" s="1">
        <f>SUM(G128+C128)</f>
        <v>6.3999999999999995</v>
      </c>
      <c r="E129" s="9" t="s">
        <v>15</v>
      </c>
      <c r="G129" s="1">
        <v>0.8</v>
      </c>
      <c r="I129" s="2" t="s">
        <v>106</v>
      </c>
    </row>
    <row r="130" spans="1:9" ht="26.25" customHeight="1">
      <c r="A130" s="1">
        <f>SUM(G129+A129)</f>
        <v>240.76</v>
      </c>
      <c r="C130" s="1">
        <f>SUM(G129+C129)</f>
        <v>7.199999999999999</v>
      </c>
      <c r="E130" s="4" t="s">
        <v>8</v>
      </c>
      <c r="G130" s="1">
        <v>0.1</v>
      </c>
      <c r="I130" s="2" t="s">
        <v>107</v>
      </c>
    </row>
    <row r="131" spans="1:9" ht="26.25" customHeight="1">
      <c r="A131" s="1">
        <f>SUM(G130+A130)</f>
        <v>240.85999999999999</v>
      </c>
      <c r="C131" s="1">
        <f>SUM(G130+C130)</f>
        <v>7.299999999999999</v>
      </c>
      <c r="E131" s="9" t="s">
        <v>36</v>
      </c>
      <c r="G131" s="1">
        <v>8.3</v>
      </c>
      <c r="I131" s="2" t="s">
        <v>108</v>
      </c>
    </row>
    <row r="132" spans="1:9" ht="26.25" customHeight="1">
      <c r="A132" s="1">
        <f>SUM(G131+A131)</f>
        <v>249.16</v>
      </c>
      <c r="C132" s="1">
        <f>SUM(G131+C131)</f>
        <v>15.6</v>
      </c>
      <c r="E132" s="3" t="s">
        <v>17</v>
      </c>
      <c r="G132" s="1">
        <v>7.5</v>
      </c>
      <c r="I132" s="2" t="s">
        <v>109</v>
      </c>
    </row>
    <row r="133" spans="1:9" ht="26.25" customHeight="1">
      <c r="A133" s="1">
        <f>SUM(G132+A132)</f>
        <v>256.65999999999997</v>
      </c>
      <c r="C133" s="1">
        <f>SUM(G132+C132)</f>
        <v>23.1</v>
      </c>
      <c r="E133" s="3" t="s">
        <v>17</v>
      </c>
      <c r="G133" s="1">
        <v>1.7000000000000002</v>
      </c>
      <c r="I133" s="2" t="s">
        <v>110</v>
      </c>
    </row>
    <row r="134" spans="1:9" ht="26.25" customHeight="1">
      <c r="A134" s="1">
        <f>SUM(G133+A133)</f>
        <v>258.35999999999996</v>
      </c>
      <c r="C134" s="1">
        <f>SUM(G133+C133)</f>
        <v>24.8</v>
      </c>
      <c r="E134" s="4" t="s">
        <v>8</v>
      </c>
      <c r="G134" s="1">
        <v>0.2</v>
      </c>
      <c r="I134" s="2" t="s">
        <v>9</v>
      </c>
    </row>
    <row r="135" spans="1:9" ht="26.25" customHeight="1">
      <c r="A135" s="1">
        <f>SUM(G134+A134)</f>
        <v>258.55999999999995</v>
      </c>
      <c r="C135" s="1">
        <f>SUM(G134+C134)</f>
        <v>25</v>
      </c>
      <c r="E135" s="9" t="s">
        <v>15</v>
      </c>
      <c r="G135" s="1">
        <v>0.1</v>
      </c>
      <c r="I135" s="2" t="s">
        <v>7</v>
      </c>
    </row>
    <row r="136" spans="1:9" ht="26.25" customHeight="1">
      <c r="A136" s="1">
        <f>SUM(G135+A135)</f>
        <v>258.65999999999997</v>
      </c>
      <c r="C136" s="1">
        <f>SUM(G135+C135)</f>
        <v>25.1</v>
      </c>
      <c r="E136" s="3" t="s">
        <v>111</v>
      </c>
      <c r="I136" s="2" t="s">
        <v>112</v>
      </c>
    </row>
    <row r="137" ht="26.25" customHeight="1">
      <c r="I137" s="2" t="s">
        <v>113</v>
      </c>
    </row>
    <row r="138" ht="26.25" customHeight="1">
      <c r="I138" s="2" t="s">
        <v>114</v>
      </c>
    </row>
    <row r="139" spans="1:11" ht="26.25" customHeight="1">
      <c r="A139" s="10"/>
      <c r="C139" s="9" t="s">
        <v>115</v>
      </c>
      <c r="G139" s="11"/>
      <c r="J139" s="4"/>
      <c r="K139" s="12"/>
    </row>
    <row r="140" spans="1:11" ht="26.25" customHeight="1">
      <c r="A140" s="10"/>
      <c r="C140" s="9" t="s">
        <v>116</v>
      </c>
      <c r="G140" s="11"/>
      <c r="J140" s="4"/>
      <c r="K140" s="12"/>
    </row>
    <row r="141" spans="1:11" ht="26.25" customHeight="1">
      <c r="A141" s="10"/>
      <c r="C141" s="9" t="s">
        <v>117</v>
      </c>
      <c r="G141" s="11"/>
      <c r="J141" s="4"/>
      <c r="K141" s="12"/>
    </row>
    <row r="142" spans="1:11" ht="26.25" customHeight="1">
      <c r="A142" s="10"/>
      <c r="C142" s="9" t="s">
        <v>118</v>
      </c>
      <c r="G142" s="11"/>
      <c r="J142" s="4"/>
      <c r="K142" s="12"/>
    </row>
  </sheetData>
  <sheetProtection/>
  <printOptions gridLines="1"/>
  <pageMargins left="0.25" right="0.25" top="0.48888888888888893" bottom="0.48888888888888893" header="0.25" footer="0.25"/>
  <pageSetup firstPageNumber="1" useFirstPageNumber="1" horizontalDpi="300" verticalDpi="300" orientation="portrait" scale="69"/>
  <headerFooter alignWithMargins="0">
    <oddHeader>&amp;C&amp;A</oddHeader>
    <oddFooter>&amp;CPage &amp;P</oddFooter>
  </headerFooter>
  <rowBreaks count="4" manualBreakCount="4">
    <brk id="30" max="255" man="1"/>
    <brk id="56" max="255" man="1"/>
    <brk id="85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6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48888888888888893" bottom="0.48888888888888893" header="0.25" footer="0.25"/>
  <pageSetup horizontalDpi="300" verticalDpi="300" orientation="portrait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2010-04-30T18:24:07Z</dcterms:created>
  <dcterms:modified xsi:type="dcterms:W3CDTF">2012-07-24T20:49:02Z</dcterms:modified>
  <cp:category/>
  <cp:version/>
  <cp:contentType/>
  <cp:contentStatus/>
  <cp:revision>30</cp:revision>
</cp:coreProperties>
</file>