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<sst xmlns="http://schemas.openxmlformats.org/spreadsheetml/2006/main" count="387" uniqueCount="194">
  <si>
    <t>600k</t>
  </si>
  <si>
    <t xml:space="preserve"> Brevet – Lumberton</t>
  </si>
  <si>
    <t xml:space="preserve">    0km   start: 10/06 07:00</t>
  </si>
  <si>
    <t>Total</t>
  </si>
  <si>
    <t>Leg</t>
  </si>
  <si>
    <t>Turn</t>
  </si>
  <si>
    <t>Go</t>
  </si>
  <si>
    <t>on road</t>
  </si>
  <si>
    <t>Lumberton – Roseboro</t>
  </si>
  <si>
    <t>Super 8 parking lot</t>
  </si>
  <si>
    <t>Lumberton</t>
  </si>
  <si>
    <t xml:space="preserve"> Left</t>
  </si>
  <si>
    <t>Jackson Ct</t>
  </si>
  <si>
    <t>Barker</t>
  </si>
  <si>
    <t>Straight</t>
  </si>
  <si>
    <t>Wintergreen Dr</t>
  </si>
  <si>
    <t>Ten Mile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</si>
  <si>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</si>
  <si>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</si>
  <si>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</si>
  <si>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</si>
  <si>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</si>
  <si>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</si>
  <si>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</si>
  <si>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</si>
  <si>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</si>
  <si>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</si>
  <si>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</si>
  <si>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>Tar Heel</t>
  </si>
  <si>
    <t xml:space="preserve">River Rd </t>
  </si>
  <si>
    <t xml:space="preserve">NC-53 W </t>
  </si>
  <si>
    <t>White Oak</t>
  </si>
  <si>
    <t xml:space="preserve">Gum Spring Rd </t>
  </si>
  <si>
    <t xml:space="preserve">NC-242 N </t>
  </si>
  <si>
    <t>Ammon</t>
  </si>
  <si>
    <t xml:space="preserve">N East St </t>
  </si>
  <si>
    <t>Roseboro</t>
  </si>
  <si>
    <t>Cross NC-24 to get to control</t>
  </si>
  <si>
    <t>Control Store – Roseboro</t>
  </si>
  <si>
    <t>into</t>
  </si>
  <si>
    <t xml:space="preserve">  71km    open: 10/06 09:05</t>
  </si>
  <si>
    <t>Control</t>
  </si>
  <si>
    <t xml:space="preserve"> (44mi)   close: 10/06 11:44</t>
  </si>
  <si>
    <t>Roseboro-Maple Hill</t>
  </si>
  <si>
    <t>Go back the direction you came from</t>
  </si>
  <si>
    <t>N East St / S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</si>
  <si>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</si>
  <si>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</si>
  <si>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</si>
  <si>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Garland</t>
  </si>
  <si>
    <t>NC-411 / Belgrade Ave</t>
  </si>
  <si>
    <t>NC-903 / Lisbon Bridge</t>
  </si>
  <si>
    <t>NC-903 / Magnolia / Lisbon</t>
  </si>
  <si>
    <t>Delway</t>
  </si>
  <si>
    <t>Rogers Mill / Williams</t>
  </si>
  <si>
    <t>Old Camp</t>
  </si>
  <si>
    <t>NC-41 / Wallace Hwy</t>
  </si>
  <si>
    <t>Raleigh Rd – at blue sign – Wallace NC</t>
  </si>
  <si>
    <t>Continue</t>
  </si>
  <si>
    <t>Popular / Southerland</t>
  </si>
  <si>
    <t>Wallace</t>
  </si>
  <si>
    <t>Food after crossing NC-11</t>
  </si>
  <si>
    <t>NC-41</t>
  </si>
  <si>
    <t>Deep Bottom</t>
  </si>
  <si>
    <t>NC-50</t>
  </si>
  <si>
    <t>Maple Hill</t>
  </si>
  <si>
    <t>Control Store – Maple Hill</t>
  </si>
  <si>
    <t xml:space="preserve"> 173km    open: 10/06 12:05</t>
  </si>
  <si>
    <t>(108mi)   close: 10/06 18:32</t>
  </si>
  <si>
    <t>Maple Hill – Rocky Point</t>
  </si>
  <si>
    <t>Old Maple Hill</t>
  </si>
  <si>
    <t>Shaw Hwy</t>
  </si>
  <si>
    <t>NC-210</t>
  </si>
  <si>
    <t>Cross US-117 to get to control</t>
  </si>
  <si>
    <t>RockyPoint</t>
  </si>
  <si>
    <t>Control Store – Rocky Point</t>
  </si>
  <si>
    <t xml:space="preserve"> 212km    open: 10/06 13:15</t>
  </si>
  <si>
    <t>(132mi)   close: 10/06 21:08</t>
  </si>
  <si>
    <t>Get what you need for the next 65 miles</t>
  </si>
  <si>
    <t>Rocky Point – Garland</t>
  </si>
  <si>
    <t>NC-210 / Borough</t>
  </si>
  <si>
    <t>NC-210 / NC-53</t>
  </si>
  <si>
    <t>NC-701 towards Garland</t>
  </si>
  <si>
    <t>Control Store – Garland</t>
  </si>
  <si>
    <t xml:space="preserve"> 299km    open: 10/06 15:59</t>
  </si>
  <si>
    <t>(186mi)   close: 10/07 02:56</t>
  </si>
  <si>
    <t>Piggly Wiggly closes at 9pm</t>
  </si>
  <si>
    <t>Corner BP closes at 11pm</t>
  </si>
  <si>
    <t>Garland – Hallsboro</t>
  </si>
  <si>
    <t>Go Back the way you came on US-701 towards Elizabethtown</t>
  </si>
  <si>
    <t>US-701 towards WhiteLake / Elizabethtown</t>
  </si>
  <si>
    <t>US-701 S / NC-41 S</t>
  </si>
  <si>
    <t>Scotchman store on Left</t>
  </si>
  <si>
    <t>Get what you need for the next 61 miles</t>
  </si>
  <si>
    <t xml:space="preserve"> – White Lake Motel also on left </t>
  </si>
  <si>
    <t>White Lake</t>
  </si>
  <si>
    <t>Mercer Rd / Mercer Mill Rd</t>
  </si>
  <si>
    <t>CVS</t>
  </si>
  <si>
    <t>Right</t>
  </si>
  <si>
    <t>NC-87</t>
  </si>
  <si>
    <t>Elkton Rd</t>
  </si>
  <si>
    <t>Hallsboro Rd</t>
  </si>
  <si>
    <t>Control Store – Hallsboro</t>
  </si>
  <si>
    <t>Hallsboro</t>
  </si>
  <si>
    <t xml:space="preserve"> 365km    open: 10/06 18:02</t>
  </si>
  <si>
    <t>(227mi)   close: 10/07 07:20</t>
  </si>
  <si>
    <t>Sam's Pit Stop closes at 11pm</t>
  </si>
  <si>
    <t>Hallsboro - Shallotte</t>
  </si>
  <si>
    <t>Stay on</t>
  </si>
  <si>
    <t>Hallsboro Rd (middle of 3 roads)</t>
  </si>
  <si>
    <t xml:space="preserve">Hallsboro Rd </t>
  </si>
  <si>
    <t>NC-130 / New Britton Hwy</t>
  </si>
  <si>
    <t>Store on Left – Shallotte crossing US-17</t>
  </si>
  <si>
    <t xml:space="preserve"> 415km    open: 10/06 19:38</t>
  </si>
  <si>
    <t>Shallotte</t>
  </si>
  <si>
    <t>(258mi)   close: 10/07 10:40</t>
  </si>
  <si>
    <t>Shallotte – Sunset Beach</t>
  </si>
  <si>
    <t>Blake Dr</t>
  </si>
  <si>
    <t xml:space="preserve">Village Rd </t>
  </si>
  <si>
    <t>NC-179 / Bricklanding Rd</t>
  </si>
  <si>
    <t xml:space="preserve">Hale Swamp Rd SW </t>
  </si>
  <si>
    <t>NC-179 / Beach Dr</t>
  </si>
  <si>
    <t>Sunset Blvd</t>
  </si>
  <si>
    <t>to go over New Bridge</t>
  </si>
  <si>
    <t>Control – Sunset Beach Pier</t>
  </si>
  <si>
    <t>Sunset Beach</t>
  </si>
  <si>
    <t xml:space="preserve"> 435km    open: 10/06 20:18</t>
  </si>
  <si>
    <t>(270mi)   close: 10/07 12:00</t>
  </si>
  <si>
    <t>Sunset Beach – Boardman</t>
  </si>
  <si>
    <t>U-Turn</t>
  </si>
  <si>
    <t>common room is 1 block from Ocean / Pier</t>
  </si>
  <si>
    <t>Continental Motel on Right - room # 107</t>
  </si>
  <si>
    <t>Continue over Bridge to next turn</t>
  </si>
  <si>
    <t>NC-904 / Seaside Rd</t>
  </si>
  <si>
    <t xml:space="preserve"> Kangaroo</t>
  </si>
  <si>
    <t>NC-904 / Pireway Rd</t>
  </si>
  <si>
    <t>NC-904 / Swamp Fox Hwy</t>
  </si>
  <si>
    <t>Complex St</t>
  </si>
  <si>
    <t>US-701 Bypass</t>
  </si>
  <si>
    <t>Time Saver Gas Station – enter SC</t>
  </si>
  <si>
    <t>Tabor City</t>
  </si>
  <si>
    <t>Get what you need for the next 62 miles</t>
  </si>
  <si>
    <t>US-701 Bus / Hickman Rd</t>
  </si>
  <si>
    <t>E 5th St / NC-904</t>
  </si>
  <si>
    <t xml:space="preserve">N Main St </t>
  </si>
  <si>
    <t xml:space="preserve">W 8th St </t>
  </si>
  <si>
    <t>NC-904 / Fair Bluff Rd</t>
  </si>
  <si>
    <t xml:space="preserve">Cherry Grove Rd </t>
  </si>
  <si>
    <r>
      <t xml:space="preserve">Cherry Grove Rd  - </t>
    </r>
    <r>
      <rPr>
        <b/>
        <sz val="20"/>
        <rFont val="Arial"/>
        <family val="2"/>
      </rPr>
      <t>NO Sign</t>
    </r>
  </si>
  <si>
    <t xml:space="preserve">Cherry St </t>
  </si>
  <si>
    <t>Railroad St</t>
  </si>
  <si>
    <t xml:space="preserve">Church St </t>
  </si>
  <si>
    <t xml:space="preserve">US-76 E / Andrew Jackson Hwy SW </t>
  </si>
  <si>
    <t xml:space="preserve">NC-242 N / Haynes Lennon Hwy </t>
  </si>
  <si>
    <t>Princess Ann Rd – NO Sign – Church</t>
  </si>
  <si>
    <t xml:space="preserve">Macedonia Church Rd </t>
  </si>
  <si>
    <t xml:space="preserve">Old Boardman Rd </t>
  </si>
  <si>
    <t>Boardman</t>
  </si>
  <si>
    <t>Control – Boardman – Info-Color of sign</t>
  </si>
  <si>
    <t xml:space="preserve"> 534km    open: 10/06 23:36</t>
  </si>
  <si>
    <t>(332mi)   close: 10/07 18:36</t>
  </si>
  <si>
    <t xml:space="preserve"> SunDo closes 23:30 -opens 7am</t>
  </si>
  <si>
    <t>Boardman – Clarkton</t>
  </si>
  <si>
    <t xml:space="preserve">Straight </t>
  </si>
  <si>
    <t xml:space="preserve">Arthur Collier Rd </t>
  </si>
  <si>
    <t xml:space="preserve">NC-131 S / Bladenboro Rd </t>
  </si>
  <si>
    <t xml:space="preserve">Walters Rd </t>
  </si>
  <si>
    <t xml:space="preserve">Bladen Loop Rd </t>
  </si>
  <si>
    <r>
      <t xml:space="preserve">Page Rd – </t>
    </r>
    <r>
      <rPr>
        <b/>
        <sz val="24"/>
        <rFont val="Arial"/>
        <family val="2"/>
      </rPr>
      <t>Caution DOG</t>
    </r>
  </si>
  <si>
    <t xml:space="preserve">W Green St </t>
  </si>
  <si>
    <t>Control Store – Clarkton</t>
  </si>
  <si>
    <t>Clarkton</t>
  </si>
  <si>
    <t xml:space="preserve"> 564km    open: 10/07 00:36</t>
  </si>
  <si>
    <t>(350mi)   close: 10/07 20:36</t>
  </si>
  <si>
    <t>Store – inside access - closes at 2am</t>
  </si>
  <si>
    <t>Clarkton – Lumberton</t>
  </si>
  <si>
    <t>NC-211 N / W Green St</t>
  </si>
  <si>
    <t xml:space="preserve">NC-211 BUS N </t>
  </si>
  <si>
    <t>Bladenboro</t>
  </si>
  <si>
    <t xml:space="preserve">NC-211 N </t>
  </si>
  <si>
    <t xml:space="preserve">Harris Rd </t>
  </si>
  <si>
    <t xml:space="preserve">Singletary Church Rd </t>
  </si>
  <si>
    <t>7th Street Rd</t>
  </si>
  <si>
    <t xml:space="preserve">Snake Rd </t>
  </si>
  <si>
    <t>Hornets</t>
  </si>
  <si>
    <t xml:space="preserve">Linkhaw </t>
  </si>
  <si>
    <t>Fayetteville Rd</t>
  </si>
  <si>
    <t>Finish Control – Super 8</t>
  </si>
  <si>
    <t xml:space="preserve"> 607km    open: 10/07 01:48</t>
  </si>
  <si>
    <t>(377mi)   close: 10/07 23:00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</si>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</sst>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.0"/>
    <numFmt numFmtId="167" formatCode="#,##0.00\ ;&quot; (&quot;#,##0.00\);&quot; -&quot;#\ ;@\ "/>
    <numFmt numFmtId="168" formatCode="0.0;[RED]\-0.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6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1" fillId="0" borderId="0" xfId="0" applyFont="1" applyAlignment="1">
      <alignment/>
    </xf>
    <xf numFmtId="164" fontId="5" fillId="0" borderId="0" xfId="0" applyFont="1" applyAlignment="1">
      <alignment horizontal="right"/>
    </xf>
    <xf numFmtId="165" fontId="6" fillId="0" borderId="0" xfId="0" applyNumberFormat="1" applyFont="1" applyAlignment="1">
      <alignment horizontal="left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8"/>
  <sheetViews>
    <sheetView tabSelected="1" view="pageBreakPreview" zoomScale="75" zoomScaleSheetLayoutView="75" workbookViewId="0" topLeftCell="A184">
      <selection activeCell="G141" sqref="G141"/>
    </sheetView>
  </sheetViews>
  <sheetFormatPr defaultColWidth="12.57421875" defaultRowHeight="26.25" customHeight="1"/>
  <cols>
    <col min="1" max="1" width="10.281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4" customWidth="1"/>
    <col min="8" max="8" width="1.421875" style="2" customWidth="1"/>
    <col min="9" max="9" width="47.7109375" style="3" customWidth="1"/>
    <col min="10" max="10" width="2.421875" style="2" customWidth="1"/>
    <col min="11" max="11" width="11.8515625" style="5" customWidth="1"/>
    <col min="12" max="13" width="11.57421875" style="2" customWidth="1"/>
    <col min="14" max="14" width="11.57421875" style="6" customWidth="1"/>
    <col min="15" max="16384" width="11.57421875" style="2" customWidth="1"/>
  </cols>
  <sheetData>
    <row r="1" spans="1:3" ht="26.25" customHeight="1">
      <c r="A1" s="1" t="s">
        <v>0</v>
      </c>
      <c r="C1" s="7" t="s">
        <v>1</v>
      </c>
    </row>
    <row r="2" spans="1:25" ht="21.75" customHeight="1">
      <c r="A2" s="8"/>
      <c r="C2" s="9"/>
      <c r="E2" s="3" t="s">
        <v>2</v>
      </c>
      <c r="J2" s="10"/>
      <c r="Y2" s="6"/>
    </row>
    <row r="3" spans="3:25" ht="12" customHeight="1">
      <c r="C3" s="8"/>
      <c r="E3" s="7"/>
      <c r="J3" s="11"/>
      <c r="Y3" s="6"/>
    </row>
    <row r="4" spans="1:25" ht="26.25" customHeight="1">
      <c r="A4" s="1" t="s">
        <v>3</v>
      </c>
      <c r="B4" s="8"/>
      <c r="C4" s="9" t="s">
        <v>4</v>
      </c>
      <c r="D4" s="8"/>
      <c r="E4" s="3" t="s">
        <v>5</v>
      </c>
      <c r="F4" s="8"/>
      <c r="G4" s="12" t="s">
        <v>6</v>
      </c>
      <c r="H4" s="8"/>
      <c r="I4" s="3" t="s">
        <v>7</v>
      </c>
      <c r="N4" s="2"/>
      <c r="Y4" s="6"/>
    </row>
    <row r="5" spans="6:25" ht="12" customHeight="1">
      <c r="F5" s="13"/>
      <c r="H5" s="8"/>
      <c r="I5" s="5" t="s">
        <v>8</v>
      </c>
      <c r="N5" s="2"/>
      <c r="Y5" s="6"/>
    </row>
    <row r="6" spans="1:256" s="2" customFormat="1" ht="26.25" customHeight="1">
      <c r="A6" s="6">
        <v>0</v>
      </c>
      <c r="C6" s="6">
        <v>0</v>
      </c>
      <c r="E6" s="8"/>
      <c r="G6" s="6">
        <v>0.1</v>
      </c>
      <c r="I6" s="2" t="s">
        <v>9</v>
      </c>
      <c r="K6" s="5" t="s">
        <v>10</v>
      </c>
      <c r="IV6"/>
    </row>
    <row r="7" spans="1:256" s="2" customFormat="1" ht="26.25" customHeight="1">
      <c r="A7" s="6">
        <f>SUM(G6)+A6</f>
        <v>0.1</v>
      </c>
      <c r="C7" s="6">
        <f>SUM(G6)+C6</f>
        <v>0.1</v>
      </c>
      <c r="E7" s="3" t="s">
        <v>11</v>
      </c>
      <c r="G7" s="6">
        <v>0.1</v>
      </c>
      <c r="I7" s="2" t="s">
        <v>12</v>
      </c>
      <c r="K7" s="5" t="s">
        <v>13</v>
      </c>
      <c r="IV7"/>
    </row>
    <row r="8" spans="1:256" s="2" customFormat="1" ht="26.25" customHeight="1">
      <c r="A8" s="6">
        <f>SUM(G7)+A7</f>
        <v>0.2</v>
      </c>
      <c r="C8" s="6">
        <f>SUM(G7)+C7</f>
        <v>0.2</v>
      </c>
      <c r="E8" s="10" t="s">
        <v>14</v>
      </c>
      <c r="G8" s="6">
        <v>0.2</v>
      </c>
      <c r="I8" s="2" t="s">
        <v>15</v>
      </c>
      <c r="K8" s="5" t="s">
        <v>16</v>
      </c>
      <c r="IV8"/>
    </row>
    <row r="9" spans="1:256" ht="26.25" customHeight="1">
      <c r="A9" s="6">
        <f>SUM(G8)+A8</f>
        <v>0.4</v>
      </c>
      <c r="C9" s="6">
        <f>SUM(G8)+C8</f>
        <v>0.4</v>
      </c>
      <c r="E9" s="8" t="s">
        <v>17</v>
      </c>
      <c r="G9" s="6">
        <v>0.2</v>
      </c>
      <c r="I9" s="2" t="s">
        <v>18</v>
      </c>
      <c r="N9" s="2"/>
      <c r="IV9"/>
    </row>
    <row r="10" spans="1:256" ht="26.25" customHeight="1">
      <c r="A10" s="6">
        <f>SUM(G9)+A9</f>
        <v>0.6000000000000001</v>
      </c>
      <c r="C10" s="6">
        <f>SUM(G9)+C9</f>
        <v>0.6000000000000001</v>
      </c>
      <c r="E10" s="3" t="s">
        <v>11</v>
      </c>
      <c r="G10" s="6">
        <v>0.2</v>
      </c>
      <c r="I10" s="2" t="s">
        <v>19</v>
      </c>
      <c r="N10" s="2"/>
      <c r="IV10"/>
    </row>
    <row r="11" spans="1:256" ht="26.25" customHeight="1">
      <c r="A11" s="6">
        <f>SUM(G10)+A10</f>
        <v>0.8</v>
      </c>
      <c r="C11" s="6">
        <f>SUM(G10)+C10</f>
        <v>0.8</v>
      </c>
      <c r="E11" s="8" t="s">
        <v>17</v>
      </c>
      <c r="G11" s="6">
        <v>1</v>
      </c>
      <c r="I11" s="2" t="s">
        <v>20</v>
      </c>
      <c r="N11" s="2"/>
      <c r="IV11"/>
    </row>
    <row r="12" spans="1:256" ht="26.25" customHeight="1">
      <c r="A12" s="6">
        <f>SUM(G11)+A11</f>
        <v>1.8</v>
      </c>
      <c r="C12" s="6">
        <f>SUM(G11)+C11</f>
        <v>1.8</v>
      </c>
      <c r="E12" s="3" t="s">
        <v>11</v>
      </c>
      <c r="G12" s="6">
        <v>0.1</v>
      </c>
      <c r="I12" s="2" t="s">
        <v>21</v>
      </c>
      <c r="N12" s="2"/>
      <c r="IV12"/>
    </row>
    <row r="13" spans="1:256" ht="26.25" customHeight="1">
      <c r="A13" s="6">
        <f>SUM(G12)+A12</f>
        <v>1.9000000000000001</v>
      </c>
      <c r="C13" s="6">
        <f>SUM(G12)+C12</f>
        <v>1.9000000000000001</v>
      </c>
      <c r="E13" s="8" t="s">
        <v>17</v>
      </c>
      <c r="G13" s="6">
        <v>2.3</v>
      </c>
      <c r="I13" s="2" t="s">
        <v>22</v>
      </c>
      <c r="N13" s="2"/>
      <c r="IV13"/>
    </row>
    <row r="14" spans="1:256" ht="26.25" customHeight="1">
      <c r="A14" s="6">
        <f>SUM(G13)+A13</f>
        <v>4.2</v>
      </c>
      <c r="C14" s="6">
        <f>SUM(G13)+C13</f>
        <v>4.2</v>
      </c>
      <c r="E14" s="8" t="s">
        <v>17</v>
      </c>
      <c r="G14" s="6">
        <v>1.5</v>
      </c>
      <c r="I14" s="2" t="s">
        <v>23</v>
      </c>
      <c r="N14" s="2"/>
      <c r="IV14"/>
    </row>
    <row r="15" spans="1:256" s="2" customFormat="1" ht="26.25" customHeight="1">
      <c r="A15" s="6"/>
      <c r="C15" s="6"/>
      <c r="E15" s="8"/>
      <c r="G15" s="6"/>
      <c r="K15" s="5"/>
      <c r="IV15"/>
    </row>
    <row r="16" spans="1:256" ht="26.25" customHeight="1">
      <c r="A16" s="6"/>
      <c r="C16" s="6"/>
      <c r="E16" s="10" t="s">
        <v>14</v>
      </c>
      <c r="G16" s="6">
        <v>0.1</v>
      </c>
      <c r="I16" s="2" t="s">
        <v>24</v>
      </c>
      <c r="N16" s="2"/>
      <c r="IV16"/>
    </row>
    <row r="17" spans="1:256" ht="26.25" customHeight="1">
      <c r="A17" s="6">
        <f>SUM(G14)+A14</f>
        <v>5.7</v>
      </c>
      <c r="C17" s="6">
        <f>SUM(G14)+C14</f>
        <v>5.7</v>
      </c>
      <c r="E17" s="3" t="s">
        <v>25</v>
      </c>
      <c r="G17" s="6">
        <v>1.8</v>
      </c>
      <c r="I17" s="3" t="s">
        <v>26</v>
      </c>
      <c r="N17" s="2"/>
      <c r="IV17"/>
    </row>
    <row r="18" spans="1:25" ht="26.25" customHeight="1">
      <c r="A18" s="1">
        <f>SUM(G17+A17)</f>
        <v>7.5</v>
      </c>
      <c r="C18" s="1">
        <f>SUM(G17+C17)</f>
        <v>7.5</v>
      </c>
      <c r="E18" s="3" t="s">
        <v>11</v>
      </c>
      <c r="G18" s="14">
        <v>9.3</v>
      </c>
      <c r="I18" s="3" t="s">
        <v>27</v>
      </c>
      <c r="K18" s="5" t="s">
        <v>28</v>
      </c>
      <c r="Y18" s="6"/>
    </row>
    <row r="19" spans="1:25" ht="26.25" customHeight="1">
      <c r="A19" s="1">
        <f>SUM(G18+A18)</f>
        <v>16.8</v>
      </c>
      <c r="C19" s="1">
        <f>SUM(G18+C18)</f>
        <v>16.8</v>
      </c>
      <c r="E19" s="8" t="s">
        <v>17</v>
      </c>
      <c r="G19" s="14">
        <v>4.6</v>
      </c>
      <c r="I19" s="3" t="s">
        <v>29</v>
      </c>
      <c r="Y19" s="6"/>
    </row>
    <row r="20" spans="1:25" ht="26.25" customHeight="1">
      <c r="A20" s="1">
        <f>SUM(G19+A19)</f>
        <v>21.4</v>
      </c>
      <c r="C20" s="1">
        <f>SUM(G19+C19)</f>
        <v>21.4</v>
      </c>
      <c r="E20" s="3" t="s">
        <v>11</v>
      </c>
      <c r="G20" s="14">
        <v>0.28</v>
      </c>
      <c r="I20" s="3" t="s">
        <v>30</v>
      </c>
      <c r="K20" s="5" t="s">
        <v>31</v>
      </c>
      <c r="Y20" s="6"/>
    </row>
    <row r="21" spans="1:25" ht="26.25" customHeight="1">
      <c r="A21" s="1">
        <f>SUM(G20+A20)</f>
        <v>21.68</v>
      </c>
      <c r="C21" s="1">
        <f>SUM(G20+C20)</f>
        <v>21.68</v>
      </c>
      <c r="E21" s="8" t="s">
        <v>17</v>
      </c>
      <c r="G21" s="14">
        <v>7.42</v>
      </c>
      <c r="I21" s="3" t="s">
        <v>32</v>
      </c>
      <c r="Y21" s="6"/>
    </row>
    <row r="22" spans="1:25" ht="26.25" customHeight="1">
      <c r="A22" s="1">
        <f>SUM(G21+A21)</f>
        <v>29.1</v>
      </c>
      <c r="C22" s="1">
        <f>SUM(G21+C21)</f>
        <v>29.1</v>
      </c>
      <c r="E22" s="3" t="s">
        <v>11</v>
      </c>
      <c r="F22"/>
      <c r="G22" s="14">
        <v>13.4</v>
      </c>
      <c r="I22" s="3" t="s">
        <v>33</v>
      </c>
      <c r="K22" s="5" t="s">
        <v>34</v>
      </c>
      <c r="Y22" s="6"/>
    </row>
    <row r="23" spans="1:25" ht="26.25" customHeight="1">
      <c r="A23" s="1">
        <f>SUM(G22+A22)</f>
        <v>42.5</v>
      </c>
      <c r="C23" s="1">
        <f>SUM(G22+C22)</f>
        <v>42.5</v>
      </c>
      <c r="E23" s="3" t="s">
        <v>11</v>
      </c>
      <c r="F23"/>
      <c r="G23" s="14">
        <v>1.5</v>
      </c>
      <c r="I23" s="3" t="s">
        <v>33</v>
      </c>
      <c r="Y23" s="6"/>
    </row>
    <row r="24" spans="1:25" ht="26.25" customHeight="1">
      <c r="A24" s="1">
        <f>SUM(G23+A23)</f>
        <v>44</v>
      </c>
      <c r="C24" s="1">
        <f>SUM(G23+C23)</f>
        <v>44</v>
      </c>
      <c r="E24" s="3" t="s">
        <v>11</v>
      </c>
      <c r="F24"/>
      <c r="G24" s="14">
        <v>0.30000000000000004</v>
      </c>
      <c r="I24" s="3" t="s">
        <v>35</v>
      </c>
      <c r="K24" s="5" t="s">
        <v>36</v>
      </c>
      <c r="Y24" s="6"/>
    </row>
    <row r="25" spans="4:25" ht="26.25" customHeight="1">
      <c r="D25"/>
      <c r="E25" s="3" t="s">
        <v>37</v>
      </c>
      <c r="F25"/>
      <c r="G25" s="14"/>
      <c r="J25"/>
      <c r="Y25" s="6"/>
    </row>
    <row r="26" spans="1:25" ht="26.25" customHeight="1">
      <c r="A26" s="1">
        <f>SUM(G24+A24)</f>
        <v>44.3</v>
      </c>
      <c r="C26" s="1">
        <f>SUM(G24+C24)</f>
        <v>44.3</v>
      </c>
      <c r="E26" s="8" t="s">
        <v>17</v>
      </c>
      <c r="F26"/>
      <c r="G26" s="14"/>
      <c r="I26" s="3" t="s">
        <v>38</v>
      </c>
      <c r="Y26" s="6"/>
    </row>
    <row r="27" spans="5:25" ht="26.25" customHeight="1">
      <c r="E27" s="10" t="s">
        <v>39</v>
      </c>
      <c r="I27" s="3" t="s">
        <v>40</v>
      </c>
      <c r="J27" s="10"/>
      <c r="Y27" s="6"/>
    </row>
    <row r="28" spans="5:25" ht="26.25" customHeight="1">
      <c r="E28" s="10" t="s">
        <v>41</v>
      </c>
      <c r="I28" s="3" t="s">
        <v>42</v>
      </c>
      <c r="J28" s="11"/>
      <c r="Y28" s="6"/>
    </row>
    <row r="29" spans="1:10" ht="26.25" customHeight="1">
      <c r="A29" s="1" t="s">
        <v>0</v>
      </c>
      <c r="J29" s="11"/>
    </row>
    <row r="30" spans="9:14" ht="12" customHeight="1">
      <c r="I30" s="5" t="s">
        <v>43</v>
      </c>
      <c r="N30" s="2"/>
    </row>
    <row r="31" spans="1:14" ht="26.25" customHeight="1">
      <c r="A31" s="1" t="s">
        <v>3</v>
      </c>
      <c r="B31" s="8"/>
      <c r="C31" s="9" t="s">
        <v>4</v>
      </c>
      <c r="D31" s="8"/>
      <c r="E31" s="3" t="s">
        <v>5</v>
      </c>
      <c r="F31" s="8"/>
      <c r="G31" s="12" t="s">
        <v>6</v>
      </c>
      <c r="H31" s="8"/>
      <c r="I31" s="3" t="s">
        <v>7</v>
      </c>
      <c r="N31" s="2"/>
    </row>
    <row r="32" spans="6:14" ht="12" customHeight="1">
      <c r="F32" s="13"/>
      <c r="H32" s="8"/>
      <c r="N32" s="2"/>
    </row>
    <row r="33" spans="5:11" s="2" customFormat="1" ht="25.5" customHeight="1">
      <c r="E33" s="2" t="s">
        <v>44</v>
      </c>
      <c r="G33" s="14"/>
      <c r="K33" s="5"/>
    </row>
    <row r="34" spans="1:14" ht="25.5" customHeight="1">
      <c r="A34" s="1">
        <f>A26</f>
        <v>44.3</v>
      </c>
      <c r="C34" s="1">
        <v>0</v>
      </c>
      <c r="E34" s="3" t="s">
        <v>11</v>
      </c>
      <c r="G34" s="14">
        <v>0.7</v>
      </c>
      <c r="I34" s="2" t="s">
        <v>45</v>
      </c>
      <c r="N34" s="2"/>
    </row>
    <row r="35" spans="1:14" ht="25.5" customHeight="1">
      <c r="A35" s="1">
        <f>SUM(G34+A34)</f>
        <v>45</v>
      </c>
      <c r="C35" s="1">
        <f>SUM(G34+C34)</f>
        <v>0.7000000000000001</v>
      </c>
      <c r="E35" s="10" t="s">
        <v>14</v>
      </c>
      <c r="G35" s="14">
        <v>2.2</v>
      </c>
      <c r="I35" s="2" t="s">
        <v>46</v>
      </c>
      <c r="N35" s="2"/>
    </row>
    <row r="36" spans="1:18" ht="26.25" customHeight="1">
      <c r="A36" s="1">
        <f>SUM(G35+A35)</f>
        <v>47.2</v>
      </c>
      <c r="C36" s="1">
        <f>SUM(G35+C35)</f>
        <v>2.9000000000000004</v>
      </c>
      <c r="E36" s="3" t="s">
        <v>11</v>
      </c>
      <c r="G36" s="14">
        <v>11.4</v>
      </c>
      <c r="I36" s="2" t="s">
        <v>47</v>
      </c>
      <c r="N36" s="2"/>
      <c r="R36" s="6"/>
    </row>
    <row r="37" spans="1:18" s="2" customFormat="1" ht="26.25" customHeight="1">
      <c r="A37" s="1">
        <f>SUM(G36+A36)</f>
        <v>58.6</v>
      </c>
      <c r="C37" s="1">
        <f>SUM(G36+C36)</f>
        <v>14.3</v>
      </c>
      <c r="E37" s="10" t="s">
        <v>14</v>
      </c>
      <c r="G37" s="14">
        <v>0.30000000000000004</v>
      </c>
      <c r="I37" s="2" t="s">
        <v>48</v>
      </c>
      <c r="K37" s="5" t="s">
        <v>49</v>
      </c>
      <c r="R37" s="6"/>
    </row>
    <row r="38" spans="1:18" ht="26.25" customHeight="1">
      <c r="A38" s="1">
        <f>SUM(G37+A37)</f>
        <v>58.9</v>
      </c>
      <c r="C38" s="1">
        <f>SUM(G37+C37)</f>
        <v>14.600000000000001</v>
      </c>
      <c r="E38" s="3" t="s">
        <v>11</v>
      </c>
      <c r="G38" s="4">
        <v>4</v>
      </c>
      <c r="I38" s="3" t="s">
        <v>50</v>
      </c>
      <c r="N38" s="2"/>
      <c r="R38" s="6"/>
    </row>
    <row r="39" spans="1:18" ht="26.25" customHeight="1">
      <c r="A39" s="1">
        <f>SUM(G38+A38)</f>
        <v>62.9</v>
      </c>
      <c r="C39" s="1">
        <f>SUM(G38+C38)</f>
        <v>18.6</v>
      </c>
      <c r="E39" s="3" t="s">
        <v>11</v>
      </c>
      <c r="G39" s="4">
        <v>0.7</v>
      </c>
      <c r="I39" s="3" t="s">
        <v>51</v>
      </c>
      <c r="N39" s="2"/>
      <c r="R39" s="6"/>
    </row>
    <row r="40" spans="1:11" ht="26.25" customHeight="1">
      <c r="A40" s="1">
        <f>SUM(G39+A39)</f>
        <v>63.6</v>
      </c>
      <c r="C40" s="1">
        <f>SUM(G39+C39)</f>
        <v>19.3</v>
      </c>
      <c r="E40" s="8" t="s">
        <v>17</v>
      </c>
      <c r="G40" s="4">
        <v>7.9</v>
      </c>
      <c r="I40" s="3" t="s">
        <v>52</v>
      </c>
      <c r="K40" s="5" t="s">
        <v>53</v>
      </c>
    </row>
    <row r="41" spans="1:14" ht="26.25" customHeight="1">
      <c r="A41" s="1">
        <f>SUM(G40+A40)</f>
        <v>71.5</v>
      </c>
      <c r="C41" s="1">
        <f>SUM(G40+C40)</f>
        <v>27.200000000000003</v>
      </c>
      <c r="E41" s="8" t="s">
        <v>17</v>
      </c>
      <c r="G41" s="4">
        <v>2.9</v>
      </c>
      <c r="I41" s="3" t="s">
        <v>54</v>
      </c>
      <c r="N41" s="2"/>
    </row>
    <row r="42" spans="1:14" ht="26.25" customHeight="1">
      <c r="A42" s="1">
        <f>SUM(G41+A41)</f>
        <v>74.4</v>
      </c>
      <c r="C42" s="1">
        <f>SUM(G41+C41)</f>
        <v>30.1</v>
      </c>
      <c r="E42" s="8" t="s">
        <v>17</v>
      </c>
      <c r="F42" s="13"/>
      <c r="G42" s="4">
        <v>4.5</v>
      </c>
      <c r="H42" s="8"/>
      <c r="I42" s="3" t="s">
        <v>55</v>
      </c>
      <c r="N42" s="2"/>
    </row>
    <row r="43" spans="1:14" ht="26.25" customHeight="1">
      <c r="A43" s="1">
        <f>SUM(G42+A42)</f>
        <v>78.9</v>
      </c>
      <c r="C43" s="1">
        <f>SUM(G42+C42)</f>
        <v>34.6</v>
      </c>
      <c r="E43" s="2" t="s">
        <v>11</v>
      </c>
      <c r="G43" s="14">
        <v>5.8</v>
      </c>
      <c r="I43" s="2" t="s">
        <v>56</v>
      </c>
      <c r="N43" s="2"/>
    </row>
    <row r="44" spans="1:14" ht="26.25" customHeight="1">
      <c r="A44" s="1">
        <f>SUM(G43+A43)</f>
        <v>84.7</v>
      </c>
      <c r="C44" s="1">
        <f>SUM(G43+C43)</f>
        <v>40.4</v>
      </c>
      <c r="E44" s="2" t="s">
        <v>11</v>
      </c>
      <c r="G44" s="14">
        <v>0.5</v>
      </c>
      <c r="I44" s="2" t="s">
        <v>57</v>
      </c>
      <c r="N44" s="2"/>
    </row>
    <row r="45" spans="1:11" s="2" customFormat="1" ht="26.25" customHeight="1">
      <c r="A45" s="1">
        <f>SUM(G44+A44)</f>
        <v>85.2</v>
      </c>
      <c r="C45" s="1">
        <f>SUM(G44+C44)</f>
        <v>40.9</v>
      </c>
      <c r="E45" s="2" t="s">
        <v>58</v>
      </c>
      <c r="G45" s="14">
        <v>1.5</v>
      </c>
      <c r="I45" s="2" t="s">
        <v>59</v>
      </c>
      <c r="K45" s="5" t="s">
        <v>60</v>
      </c>
    </row>
    <row r="46" spans="1:11" s="2" customFormat="1" ht="26.25" customHeight="1">
      <c r="A46" s="1"/>
      <c r="C46" s="15" t="s">
        <v>61</v>
      </c>
      <c r="G46" s="14"/>
      <c r="K46" s="5"/>
    </row>
    <row r="47" spans="1:11" s="2" customFormat="1" ht="26.25" customHeight="1">
      <c r="A47" s="1"/>
      <c r="C47" s="15"/>
      <c r="G47" s="14"/>
      <c r="K47" s="5"/>
    </row>
    <row r="48" spans="1:14" ht="26.25" customHeight="1">
      <c r="A48" s="1">
        <f>SUM(G45+A45)</f>
        <v>86.7</v>
      </c>
      <c r="C48" s="1">
        <f>SUM(G45+C45)</f>
        <v>42.4</v>
      </c>
      <c r="E48" s="2" t="s">
        <v>58</v>
      </c>
      <c r="G48" s="14">
        <v>8</v>
      </c>
      <c r="I48" s="2" t="s">
        <v>62</v>
      </c>
      <c r="N48" s="2"/>
    </row>
    <row r="49" spans="1:14" ht="26.25" customHeight="1">
      <c r="A49" s="1">
        <f>SUM(G48+A48)</f>
        <v>94.7</v>
      </c>
      <c r="C49" s="1">
        <f>SUM(G48+C48)</f>
        <v>50.4</v>
      </c>
      <c r="E49" s="8" t="s">
        <v>17</v>
      </c>
      <c r="G49" s="14">
        <v>6.2</v>
      </c>
      <c r="I49" s="2" t="s">
        <v>63</v>
      </c>
      <c r="J49" s="10"/>
      <c r="N49" s="2"/>
    </row>
    <row r="50" spans="1:11" s="2" customFormat="1" ht="26.25" customHeight="1">
      <c r="A50" s="1">
        <f>SUM(G49+A49)</f>
        <v>100.9</v>
      </c>
      <c r="C50" s="1">
        <f>SUM(G49+C49)</f>
        <v>56.6</v>
      </c>
      <c r="E50" s="8" t="s">
        <v>17</v>
      </c>
      <c r="G50" s="14">
        <v>6.9</v>
      </c>
      <c r="I50" s="2" t="s">
        <v>64</v>
      </c>
      <c r="K50" s="5" t="s">
        <v>65</v>
      </c>
    </row>
    <row r="51" spans="1:14" ht="26.25" customHeight="1">
      <c r="A51" s="1">
        <f>SUM(G50+A50)</f>
        <v>107.80000000000001</v>
      </c>
      <c r="C51" s="1">
        <f>SUM(G50+C50)</f>
        <v>63.5</v>
      </c>
      <c r="E51" s="8" t="s">
        <v>17</v>
      </c>
      <c r="G51" s="14"/>
      <c r="I51" s="2" t="s">
        <v>66</v>
      </c>
      <c r="N51" s="2"/>
    </row>
    <row r="52" spans="5:11" s="2" customFormat="1" ht="26.25" customHeight="1">
      <c r="E52" s="10" t="s">
        <v>39</v>
      </c>
      <c r="G52" s="14"/>
      <c r="I52" s="2" t="s">
        <v>67</v>
      </c>
      <c r="K52" s="5"/>
    </row>
    <row r="53" spans="5:11" s="2" customFormat="1" ht="26.25" customHeight="1">
      <c r="E53" s="10" t="s">
        <v>41</v>
      </c>
      <c r="G53" s="14"/>
      <c r="I53" s="2" t="s">
        <v>68</v>
      </c>
      <c r="K53" s="5"/>
    </row>
    <row r="54" ht="26.25" customHeight="1">
      <c r="A54" s="1" t="s">
        <v>0</v>
      </c>
    </row>
    <row r="55" spans="9:14" ht="12" customHeight="1">
      <c r="I55" s="5" t="s">
        <v>69</v>
      </c>
      <c r="N55" s="2"/>
    </row>
    <row r="56" spans="1:14" ht="26.25" customHeight="1">
      <c r="A56" s="1" t="s">
        <v>3</v>
      </c>
      <c r="B56" s="8"/>
      <c r="C56" s="9" t="s">
        <v>4</v>
      </c>
      <c r="D56" s="8"/>
      <c r="E56" s="3" t="s">
        <v>5</v>
      </c>
      <c r="F56" s="8"/>
      <c r="G56" s="12" t="s">
        <v>6</v>
      </c>
      <c r="H56" s="8"/>
      <c r="I56" s="3" t="s">
        <v>7</v>
      </c>
      <c r="N56" s="2"/>
    </row>
    <row r="57" spans="6:14" ht="12" customHeight="1">
      <c r="F57" s="13"/>
      <c r="H57" s="8"/>
      <c r="N57" s="2"/>
    </row>
    <row r="58" spans="1:14" ht="26.25" customHeight="1">
      <c r="A58" s="1">
        <f>A51</f>
        <v>107.80000000000001</v>
      </c>
      <c r="C58" s="1">
        <v>0</v>
      </c>
      <c r="E58" s="8" t="s">
        <v>17</v>
      </c>
      <c r="G58" s="14">
        <v>1.2</v>
      </c>
      <c r="I58" s="2" t="s">
        <v>64</v>
      </c>
      <c r="N58" s="2"/>
    </row>
    <row r="59" spans="1:14" ht="26.25" customHeight="1">
      <c r="A59" s="1">
        <f>SUM(G58+A58)</f>
        <v>109.00000000000001</v>
      </c>
      <c r="C59" s="1">
        <f>SUM(G58+C58)</f>
        <v>1.2</v>
      </c>
      <c r="E59" s="8" t="s">
        <v>17</v>
      </c>
      <c r="G59" s="14">
        <v>8.5</v>
      </c>
      <c r="I59" s="2" t="s">
        <v>70</v>
      </c>
      <c r="N59" s="2"/>
    </row>
    <row r="60" spans="1:14" ht="26.25" customHeight="1">
      <c r="A60" s="1">
        <f>SUM(G59+A59)</f>
        <v>117.50000000000001</v>
      </c>
      <c r="C60" s="1">
        <f>SUM(G59+C59)</f>
        <v>9.7</v>
      </c>
      <c r="E60" s="2" t="s">
        <v>11</v>
      </c>
      <c r="G60" s="14">
        <v>11</v>
      </c>
      <c r="I60" s="2" t="s">
        <v>71</v>
      </c>
      <c r="N60" s="2"/>
    </row>
    <row r="61" spans="1:14" ht="26.25" customHeight="1">
      <c r="A61" s="1">
        <f>SUM(G60+A60)</f>
        <v>128.5</v>
      </c>
      <c r="C61" s="1">
        <f>SUM(G60+C60)</f>
        <v>20.7</v>
      </c>
      <c r="E61" s="8" t="s">
        <v>17</v>
      </c>
      <c r="G61" s="14">
        <v>3.3</v>
      </c>
      <c r="I61" s="2" t="s">
        <v>72</v>
      </c>
      <c r="N61" s="2"/>
    </row>
    <row r="62" spans="5:14" ht="26.25" customHeight="1">
      <c r="E62" s="3" t="s">
        <v>73</v>
      </c>
      <c r="G62" s="14"/>
      <c r="I62" s="2"/>
      <c r="K62" s="5" t="s">
        <v>74</v>
      </c>
      <c r="N62" s="2"/>
    </row>
    <row r="63" spans="1:14" ht="26.25" customHeight="1">
      <c r="A63" s="1">
        <f>SUM(G61+A61)</f>
        <v>131.8</v>
      </c>
      <c r="C63" s="1">
        <f>SUM(G61+C61)</f>
        <v>24</v>
      </c>
      <c r="E63" s="2" t="s">
        <v>11</v>
      </c>
      <c r="G63" s="14"/>
      <c r="I63" s="2" t="s">
        <v>75</v>
      </c>
      <c r="J63" s="10"/>
      <c r="N63" s="2"/>
    </row>
    <row r="64" spans="5:11" s="2" customFormat="1" ht="26.25" customHeight="1">
      <c r="E64" s="10" t="s">
        <v>39</v>
      </c>
      <c r="G64" s="14"/>
      <c r="I64" s="2" t="s">
        <v>76</v>
      </c>
      <c r="J64" s="11"/>
      <c r="K64" s="5"/>
    </row>
    <row r="65" spans="5:11" s="2" customFormat="1" ht="26.25" customHeight="1">
      <c r="E65" s="10" t="s">
        <v>41</v>
      </c>
      <c r="G65" s="14"/>
      <c r="I65" s="2" t="s">
        <v>77</v>
      </c>
      <c r="J65" s="11"/>
      <c r="K65" s="5"/>
    </row>
    <row r="66" spans="3:11" s="2" customFormat="1" ht="26.25" customHeight="1">
      <c r="C66" s="16" t="s">
        <v>78</v>
      </c>
      <c r="G66" s="14"/>
      <c r="K66" s="5"/>
    </row>
    <row r="67" spans="7:11" s="2" customFormat="1" ht="26.25" customHeight="1">
      <c r="G67" s="14"/>
      <c r="K67" s="5"/>
    </row>
    <row r="68" spans="1:11" s="2" customFormat="1" ht="26.25" customHeight="1">
      <c r="A68" s="1" t="s">
        <v>0</v>
      </c>
      <c r="G68" s="14"/>
      <c r="K68" s="5"/>
    </row>
    <row r="69" ht="26.25" customHeight="1">
      <c r="C69" s="16" t="s">
        <v>78</v>
      </c>
    </row>
    <row r="70" spans="9:14" ht="12" customHeight="1">
      <c r="I70" s="5" t="s">
        <v>79</v>
      </c>
      <c r="N70" s="2"/>
    </row>
    <row r="71" spans="1:14" ht="26.25" customHeight="1">
      <c r="A71" s="1" t="s">
        <v>3</v>
      </c>
      <c r="B71" s="8"/>
      <c r="C71" s="9" t="s">
        <v>4</v>
      </c>
      <c r="D71" s="8"/>
      <c r="E71" s="3" t="s">
        <v>5</v>
      </c>
      <c r="F71" s="8"/>
      <c r="G71" s="12" t="s">
        <v>6</v>
      </c>
      <c r="H71" s="8"/>
      <c r="I71" s="3" t="s">
        <v>7</v>
      </c>
      <c r="N71" s="2"/>
    </row>
    <row r="72" spans="6:14" ht="12" customHeight="1">
      <c r="F72" s="13"/>
      <c r="H72" s="8"/>
      <c r="N72" s="2"/>
    </row>
    <row r="73" spans="1:14" ht="26.25" customHeight="1">
      <c r="A73" s="1">
        <f>A63</f>
        <v>131.8</v>
      </c>
      <c r="C73" s="1">
        <v>0</v>
      </c>
      <c r="E73" s="2" t="s">
        <v>11</v>
      </c>
      <c r="G73" s="14">
        <v>4.9</v>
      </c>
      <c r="I73" s="2" t="s">
        <v>72</v>
      </c>
      <c r="N73" s="2"/>
    </row>
    <row r="74" spans="1:14" ht="26.25" customHeight="1">
      <c r="A74" s="1">
        <f>SUM(G73+A73)</f>
        <v>136.70000000000002</v>
      </c>
      <c r="C74" s="1">
        <f>SUM(G73+C73)</f>
        <v>4.9</v>
      </c>
      <c r="E74" s="2" t="s">
        <v>11</v>
      </c>
      <c r="G74" s="14">
        <v>0.1</v>
      </c>
      <c r="I74" s="2" t="s">
        <v>72</v>
      </c>
      <c r="N74" s="2"/>
    </row>
    <row r="75" spans="1:14" ht="26.25" customHeight="1">
      <c r="A75" s="1">
        <f>SUM(G74+A74)</f>
        <v>136.8</v>
      </c>
      <c r="C75" s="1">
        <f>SUM(G74+C74)</f>
        <v>5</v>
      </c>
      <c r="E75" s="8" t="s">
        <v>17</v>
      </c>
      <c r="G75" s="14">
        <v>9</v>
      </c>
      <c r="I75" s="2" t="s">
        <v>72</v>
      </c>
      <c r="N75" s="2"/>
    </row>
    <row r="76" spans="1:14" ht="26.25" customHeight="1">
      <c r="A76" s="1">
        <f>SUM(G75+A75)</f>
        <v>145.8</v>
      </c>
      <c r="C76" s="1">
        <f>SUM(G75+C75)</f>
        <v>14</v>
      </c>
      <c r="E76" s="2" t="s">
        <v>11</v>
      </c>
      <c r="G76" s="14">
        <v>11.7</v>
      </c>
      <c r="I76" s="2" t="s">
        <v>80</v>
      </c>
      <c r="N76" s="2"/>
    </row>
    <row r="77" spans="1:14" ht="26.25" customHeight="1">
      <c r="A77" s="1">
        <f>SUM(G76+A76)</f>
        <v>157.5</v>
      </c>
      <c r="C77" s="1">
        <f>SUM(G76+C76)</f>
        <v>25.7</v>
      </c>
      <c r="E77" s="2" t="s">
        <v>11</v>
      </c>
      <c r="G77" s="14">
        <v>0.6000000000000001</v>
      </c>
      <c r="I77" s="2" t="s">
        <v>81</v>
      </c>
      <c r="J77" s="10"/>
      <c r="N77" s="2"/>
    </row>
    <row r="78" spans="1:14" ht="26.25" customHeight="1">
      <c r="A78" s="1">
        <f>SUM(G77+A77)</f>
        <v>158.1</v>
      </c>
      <c r="C78" s="1">
        <f>SUM(G77+C77)</f>
        <v>26.3</v>
      </c>
      <c r="E78" s="8" t="s">
        <v>17</v>
      </c>
      <c r="G78" s="14">
        <v>24.7</v>
      </c>
      <c r="I78" s="2" t="s">
        <v>72</v>
      </c>
      <c r="J78" s="11"/>
      <c r="N78" s="2"/>
    </row>
    <row r="79" spans="1:14" ht="26.25" customHeight="1">
      <c r="A79" s="1">
        <f>SUM(G78+A78)</f>
        <v>182.79999999999998</v>
      </c>
      <c r="C79" s="1">
        <f>SUM(G78+C78)</f>
        <v>51</v>
      </c>
      <c r="E79" s="8" t="s">
        <v>17</v>
      </c>
      <c r="G79" s="14">
        <v>3</v>
      </c>
      <c r="I79" s="2" t="s">
        <v>82</v>
      </c>
      <c r="J79" s="11"/>
      <c r="N79" s="2"/>
    </row>
    <row r="80" spans="1:11" s="2" customFormat="1" ht="26.25" customHeight="1">
      <c r="A80" s="1">
        <f>SUM(G79+A79)</f>
        <v>185.79999999999998</v>
      </c>
      <c r="C80" s="1">
        <f>SUM(G79+C79)</f>
        <v>54</v>
      </c>
      <c r="E80" s="8"/>
      <c r="G80" s="14"/>
      <c r="I80" s="3" t="s">
        <v>83</v>
      </c>
      <c r="K80" s="5" t="s">
        <v>49</v>
      </c>
    </row>
    <row r="81" spans="5:14" ht="26.25" customHeight="1">
      <c r="E81" s="10" t="s">
        <v>39</v>
      </c>
      <c r="G81" s="14"/>
      <c r="I81" s="2" t="s">
        <v>84</v>
      </c>
      <c r="N81" s="2"/>
    </row>
    <row r="82" spans="5:11" s="2" customFormat="1" ht="26.25" customHeight="1">
      <c r="E82" s="10" t="s">
        <v>41</v>
      </c>
      <c r="G82" s="14"/>
      <c r="I82" s="2" t="s">
        <v>85</v>
      </c>
      <c r="K82" s="5"/>
    </row>
    <row r="83" spans="3:11" s="2" customFormat="1" ht="26.25" customHeight="1">
      <c r="C83" s="17" t="s">
        <v>86</v>
      </c>
      <c r="G83" s="14"/>
      <c r="K83" s="5"/>
    </row>
    <row r="84" spans="3:11" s="2" customFormat="1" ht="26.25" customHeight="1">
      <c r="C84" s="17" t="s">
        <v>87</v>
      </c>
      <c r="G84" s="14"/>
      <c r="K84" s="5"/>
    </row>
    <row r="85" spans="1:14" s="2" customFormat="1" ht="26.25" customHeight="1">
      <c r="A85" s="2" t="s">
        <v>0</v>
      </c>
      <c r="G85" s="14"/>
      <c r="K85" s="5"/>
      <c r="N85" s="6"/>
    </row>
    <row r="86" spans="9:14" ht="12" customHeight="1">
      <c r="I86" s="5" t="s">
        <v>88</v>
      </c>
      <c r="N86" s="2"/>
    </row>
    <row r="87" spans="1:14" ht="26.25" customHeight="1">
      <c r="A87" s="1" t="s">
        <v>3</v>
      </c>
      <c r="B87" s="8"/>
      <c r="C87" s="9" t="s">
        <v>4</v>
      </c>
      <c r="D87" s="8"/>
      <c r="E87" s="3" t="s">
        <v>5</v>
      </c>
      <c r="F87" s="8"/>
      <c r="G87" s="12" t="s">
        <v>6</v>
      </c>
      <c r="H87" s="8"/>
      <c r="I87" s="3" t="s">
        <v>7</v>
      </c>
      <c r="N87" s="2"/>
    </row>
    <row r="88" spans="6:14" ht="12" customHeight="1">
      <c r="F88" s="13"/>
      <c r="H88" s="8"/>
      <c r="J88" s="10"/>
      <c r="N88" s="2"/>
    </row>
    <row r="89" spans="3:14" ht="26.25" customHeight="1">
      <c r="C89" s="7" t="s">
        <v>89</v>
      </c>
      <c r="F89" s="13"/>
      <c r="H89" s="8"/>
      <c r="J89" s="11"/>
      <c r="N89" s="2"/>
    </row>
    <row r="90" spans="1:9" ht="26.25" customHeight="1">
      <c r="A90" s="1">
        <f>A80</f>
        <v>185.79999999999998</v>
      </c>
      <c r="C90" s="1">
        <v>0</v>
      </c>
      <c r="G90" s="14">
        <v>0</v>
      </c>
      <c r="I90" s="7" t="s">
        <v>90</v>
      </c>
    </row>
    <row r="91" spans="1:9" ht="26.25" customHeight="1">
      <c r="A91" s="1">
        <f>SUM(G90+A90)</f>
        <v>185.79999999999998</v>
      </c>
      <c r="C91" s="1">
        <f>SUM(G90+C90)</f>
        <v>0</v>
      </c>
      <c r="E91" s="8" t="s">
        <v>58</v>
      </c>
      <c r="G91" s="14">
        <v>18.7</v>
      </c>
      <c r="I91" s="2" t="s">
        <v>91</v>
      </c>
    </row>
    <row r="92" spans="1:14" s="2" customFormat="1" ht="26.25" customHeight="1">
      <c r="A92" s="1">
        <f>SUM(11.1+A91)</f>
        <v>196.89999999999998</v>
      </c>
      <c r="C92" s="1">
        <v>11.1</v>
      </c>
      <c r="E92" s="18" t="s">
        <v>92</v>
      </c>
      <c r="F92" s="3"/>
      <c r="K92" s="19"/>
      <c r="N92" s="6"/>
    </row>
    <row r="93" spans="3:11" ht="26.25" customHeight="1">
      <c r="C93" s="16" t="s">
        <v>93</v>
      </c>
      <c r="E93"/>
      <c r="G93" s="14"/>
      <c r="I93" s="2"/>
      <c r="K93"/>
    </row>
    <row r="94" spans="3:11" ht="26.25" customHeight="1">
      <c r="C94" s="20">
        <v>11.2</v>
      </c>
      <c r="E94" s="3" t="s">
        <v>94</v>
      </c>
      <c r="G94" s="14"/>
      <c r="H94"/>
      <c r="I94"/>
      <c r="J94"/>
      <c r="K94" s="5" t="s">
        <v>95</v>
      </c>
    </row>
    <row r="95" spans="3:11" ht="26.25" customHeight="1">
      <c r="C95" s="16"/>
      <c r="E95"/>
      <c r="G95" s="14"/>
      <c r="I95" s="2"/>
      <c r="J95"/>
      <c r="K95"/>
    </row>
    <row r="96" spans="3:9" ht="26.25" customHeight="1">
      <c r="C96" s="16" t="s">
        <v>93</v>
      </c>
      <c r="E96"/>
      <c r="G96" s="14"/>
      <c r="I96" s="2"/>
    </row>
    <row r="97" spans="1:11" ht="26.25" customHeight="1">
      <c r="A97" s="1">
        <f>SUM(G91+A91)</f>
        <v>204.49999999999997</v>
      </c>
      <c r="C97" s="1">
        <f>SUM(G91+C91)</f>
        <v>18.7</v>
      </c>
      <c r="E97" s="3" t="s">
        <v>11</v>
      </c>
      <c r="G97" s="14">
        <v>1.6</v>
      </c>
      <c r="I97" s="2" t="s">
        <v>96</v>
      </c>
      <c r="K97" s="21" t="s">
        <v>97</v>
      </c>
    </row>
    <row r="98" spans="1:9" ht="26.25" customHeight="1">
      <c r="A98" s="1">
        <f>SUM(G97+A97)</f>
        <v>206.09999999999997</v>
      </c>
      <c r="C98" s="1">
        <f>SUM(G97+C97)</f>
        <v>20.3</v>
      </c>
      <c r="E98" s="8" t="s">
        <v>98</v>
      </c>
      <c r="G98" s="14">
        <v>0.1</v>
      </c>
      <c r="I98" s="2" t="s">
        <v>99</v>
      </c>
    </row>
    <row r="99" spans="1:9" ht="26.25" customHeight="1">
      <c r="A99" s="1">
        <f>SUM(G98+A98)</f>
        <v>206.19999999999996</v>
      </c>
      <c r="C99" s="1">
        <f>SUM(G98+C98)</f>
        <v>20.400000000000002</v>
      </c>
      <c r="E99" s="3" t="s">
        <v>11</v>
      </c>
      <c r="G99" s="14">
        <v>4.2</v>
      </c>
      <c r="I99" s="2" t="s">
        <v>96</v>
      </c>
    </row>
    <row r="100" spans="1:9" ht="26.25" customHeight="1">
      <c r="A100" s="1">
        <f>SUM(G99+A99)</f>
        <v>210.39999999999995</v>
      </c>
      <c r="C100" s="1">
        <f>SUM(G99+C99)</f>
        <v>24.6</v>
      </c>
      <c r="E100" s="3" t="s">
        <v>11</v>
      </c>
      <c r="G100" s="14">
        <v>6.4</v>
      </c>
      <c r="I100" s="2" t="s">
        <v>100</v>
      </c>
    </row>
    <row r="101" spans="1:9" ht="26.25" customHeight="1">
      <c r="A101" s="1">
        <f>SUM(G100+A100)</f>
        <v>216.79999999999995</v>
      </c>
      <c r="C101" s="1">
        <f>SUM(G100+C100)</f>
        <v>31</v>
      </c>
      <c r="E101" s="10" t="s">
        <v>14</v>
      </c>
      <c r="G101" s="14">
        <v>10.3</v>
      </c>
      <c r="I101" s="2" t="s">
        <v>101</v>
      </c>
    </row>
    <row r="102" spans="1:11" ht="26.25" customHeight="1">
      <c r="A102" s="1">
        <f>SUM(G101+A101)</f>
        <v>227.09999999999997</v>
      </c>
      <c r="C102" s="1">
        <f>SUM(G101+C101)</f>
        <v>41.3</v>
      </c>
      <c r="E102" s="3" t="s">
        <v>11</v>
      </c>
      <c r="G102" s="14"/>
      <c r="I102" s="2" t="s">
        <v>102</v>
      </c>
      <c r="K102" s="5" t="s">
        <v>103</v>
      </c>
    </row>
    <row r="103" spans="5:9" ht="26.25" customHeight="1">
      <c r="E103" s="10" t="s">
        <v>39</v>
      </c>
      <c r="G103" s="14"/>
      <c r="I103" s="2" t="s">
        <v>104</v>
      </c>
    </row>
    <row r="104" spans="5:10" ht="26.25" customHeight="1">
      <c r="E104" s="10" t="s">
        <v>41</v>
      </c>
      <c r="G104" s="14"/>
      <c r="I104" s="2" t="s">
        <v>105</v>
      </c>
      <c r="J104"/>
    </row>
    <row r="105" spans="3:5" ht="26.25" customHeight="1">
      <c r="C105" s="22" t="s">
        <v>106</v>
      </c>
      <c r="E105" s="10"/>
    </row>
    <row r="106" spans="1:5" ht="26.25" customHeight="1">
      <c r="A106" s="1" t="s">
        <v>0</v>
      </c>
      <c r="C106" s="22"/>
      <c r="E106" s="10"/>
    </row>
    <row r="107" ht="12" customHeight="1">
      <c r="N107" s="2"/>
    </row>
    <row r="108" spans="1:14" ht="26.25" customHeight="1">
      <c r="A108" s="1" t="s">
        <v>3</v>
      </c>
      <c r="B108" s="8"/>
      <c r="C108" s="9" t="s">
        <v>4</v>
      </c>
      <c r="D108" s="8"/>
      <c r="E108" s="3" t="s">
        <v>5</v>
      </c>
      <c r="F108" s="8"/>
      <c r="G108" s="12" t="s">
        <v>6</v>
      </c>
      <c r="H108" s="8"/>
      <c r="I108" s="3" t="s">
        <v>7</v>
      </c>
      <c r="N108" s="2"/>
    </row>
    <row r="109" spans="6:14" ht="12" customHeight="1">
      <c r="F109" s="13"/>
      <c r="H109" s="8"/>
      <c r="I109" s="5" t="s">
        <v>107</v>
      </c>
      <c r="N109" s="2"/>
    </row>
    <row r="110" spans="1:9" ht="26.25" customHeight="1">
      <c r="A110" s="1">
        <f>A102</f>
        <v>227.09999999999997</v>
      </c>
      <c r="C110" s="1">
        <v>0</v>
      </c>
      <c r="E110" s="3" t="s">
        <v>11</v>
      </c>
      <c r="G110" s="14">
        <v>0.1</v>
      </c>
      <c r="I110" s="2" t="s">
        <v>101</v>
      </c>
    </row>
    <row r="111" spans="1:9" ht="26.25" customHeight="1">
      <c r="A111" s="1">
        <f>SUM(G110+A110)</f>
        <v>227.19999999999996</v>
      </c>
      <c r="C111" s="1">
        <f>SUM(G110+C110)</f>
        <v>0.1</v>
      </c>
      <c r="E111" s="10" t="s">
        <v>108</v>
      </c>
      <c r="G111" s="14">
        <v>6.6</v>
      </c>
      <c r="I111" s="3" t="s">
        <v>109</v>
      </c>
    </row>
    <row r="112" spans="1:9" ht="26.25" customHeight="1">
      <c r="A112" s="1">
        <f>SUM(G111+A111)</f>
        <v>233.79999999999995</v>
      </c>
      <c r="C112" s="1">
        <f>SUM(G111+C111)</f>
        <v>6.699999999999999</v>
      </c>
      <c r="E112" s="3" t="s">
        <v>11</v>
      </c>
      <c r="G112" s="14">
        <v>3.3</v>
      </c>
      <c r="I112" s="2" t="s">
        <v>110</v>
      </c>
    </row>
    <row r="113" spans="1:9" ht="26.25" customHeight="1">
      <c r="A113" s="1">
        <f>SUM(G112+A112)</f>
        <v>237.09999999999997</v>
      </c>
      <c r="C113" s="1">
        <f>SUM(G112+C112)</f>
        <v>10</v>
      </c>
      <c r="E113" s="3" t="s">
        <v>11</v>
      </c>
      <c r="G113" s="14">
        <v>20.8</v>
      </c>
      <c r="I113" s="2" t="s">
        <v>111</v>
      </c>
    </row>
    <row r="114" spans="1:11" ht="26.25" customHeight="1">
      <c r="A114" s="1">
        <f>SUM(G113+A113)</f>
        <v>257.9</v>
      </c>
      <c r="C114" s="1">
        <f>SUM(G113+C113)</f>
        <v>30.8</v>
      </c>
      <c r="E114" s="3" t="s">
        <v>11</v>
      </c>
      <c r="G114" s="14"/>
      <c r="I114" s="3" t="s">
        <v>112</v>
      </c>
      <c r="K114"/>
    </row>
    <row r="115" spans="5:11" ht="26.25" customHeight="1">
      <c r="E115" s="10" t="s">
        <v>39</v>
      </c>
      <c r="G115" s="14"/>
      <c r="I115" s="2" t="s">
        <v>113</v>
      </c>
      <c r="K115" s="5" t="s">
        <v>114</v>
      </c>
    </row>
    <row r="116" spans="5:9" ht="26.25" customHeight="1">
      <c r="E116" s="10" t="s">
        <v>41</v>
      </c>
      <c r="G116" s="14"/>
      <c r="I116" s="2" t="s">
        <v>115</v>
      </c>
    </row>
    <row r="117" spans="1:9" ht="26.25" customHeight="1">
      <c r="A117" s="6" t="s">
        <v>0</v>
      </c>
      <c r="C117" s="6"/>
      <c r="E117" s="10"/>
      <c r="G117" s="14"/>
      <c r="I117" s="2"/>
    </row>
    <row r="118" spans="9:14" ht="12" customHeight="1">
      <c r="I118" s="5" t="s">
        <v>116</v>
      </c>
      <c r="N118" s="2"/>
    </row>
    <row r="119" spans="1:14" ht="26.25" customHeight="1">
      <c r="A119" s="1" t="s">
        <v>3</v>
      </c>
      <c r="B119" s="8"/>
      <c r="C119" s="9" t="s">
        <v>4</v>
      </c>
      <c r="D119" s="8"/>
      <c r="E119" s="3" t="s">
        <v>5</v>
      </c>
      <c r="F119" s="8"/>
      <c r="G119" s="12" t="s">
        <v>6</v>
      </c>
      <c r="H119" s="8"/>
      <c r="I119" s="3" t="s">
        <v>7</v>
      </c>
      <c r="N119" s="2"/>
    </row>
    <row r="120" spans="6:14" ht="12" customHeight="1">
      <c r="F120" s="13"/>
      <c r="H120" s="8"/>
      <c r="N120" s="2"/>
    </row>
    <row r="121" spans="1:9" ht="26.25" customHeight="1">
      <c r="A121" s="6">
        <f>A114</f>
        <v>257.9</v>
      </c>
      <c r="C121" s="6">
        <v>0</v>
      </c>
      <c r="E121" s="10" t="s">
        <v>14</v>
      </c>
      <c r="G121" s="6">
        <v>0.9</v>
      </c>
      <c r="I121" s="2" t="s">
        <v>117</v>
      </c>
    </row>
    <row r="122" spans="1:9" ht="26.25" customHeight="1">
      <c r="A122" s="1">
        <f>SUM(G121+A121)</f>
        <v>258.79999999999995</v>
      </c>
      <c r="C122" s="1">
        <f>SUM(G121+C121)</f>
        <v>0.9</v>
      </c>
      <c r="E122" s="8" t="s">
        <v>17</v>
      </c>
      <c r="G122" s="6">
        <v>1.4</v>
      </c>
      <c r="I122" s="2" t="s">
        <v>118</v>
      </c>
    </row>
    <row r="123" spans="1:256" ht="26.25" customHeight="1">
      <c r="A123" s="1">
        <f>SUM(G122+A122)</f>
        <v>260.19999999999993</v>
      </c>
      <c r="C123" s="1">
        <f>SUM(G122+C122)</f>
        <v>2.3</v>
      </c>
      <c r="E123" s="2" t="s">
        <v>58</v>
      </c>
      <c r="G123" s="6">
        <v>0.92</v>
      </c>
      <c r="I123" s="2" t="s">
        <v>119</v>
      </c>
      <c r="N123" s="2"/>
      <c r="IV123" s="11"/>
    </row>
    <row r="124" spans="1:256" ht="26.25" customHeight="1">
      <c r="A124" s="1">
        <f>SUM(G123+A123)</f>
        <v>261.11999999999995</v>
      </c>
      <c r="C124" s="1">
        <f>SUM(G123+C123)</f>
        <v>3.2199999999999998</v>
      </c>
      <c r="E124" s="8" t="s">
        <v>17</v>
      </c>
      <c r="G124" s="6">
        <v>2.48</v>
      </c>
      <c r="I124" s="2" t="s">
        <v>120</v>
      </c>
      <c r="N124" s="2"/>
      <c r="IV124" s="11"/>
    </row>
    <row r="125" spans="1:256" ht="26.25" customHeight="1">
      <c r="A125" s="1">
        <f>SUM(G124+A124)</f>
        <v>263.59999999999997</v>
      </c>
      <c r="C125" s="1">
        <f>SUM(G124+C124)</f>
        <v>5.699999999999999</v>
      </c>
      <c r="E125" s="8" t="s">
        <v>17</v>
      </c>
      <c r="G125" s="6">
        <v>3.71</v>
      </c>
      <c r="I125" s="2" t="s">
        <v>121</v>
      </c>
      <c r="N125" s="2"/>
      <c r="IV125" s="11"/>
    </row>
    <row r="126" spans="1:256" ht="26.25" customHeight="1">
      <c r="A126" s="1">
        <f>SUM(G125+A125)</f>
        <v>267.30999999999995</v>
      </c>
      <c r="C126" s="1">
        <f>SUM(G125+C125)</f>
        <v>9.41</v>
      </c>
      <c r="E126" s="2" t="s">
        <v>58</v>
      </c>
      <c r="G126" s="6">
        <v>1.6</v>
      </c>
      <c r="I126" s="2" t="s">
        <v>122</v>
      </c>
      <c r="N126" s="2"/>
      <c r="IV126" s="11"/>
    </row>
    <row r="127" spans="1:256" ht="26.25" customHeight="1">
      <c r="A127" s="1">
        <f>SUM(G126+A126)</f>
        <v>268.90999999999997</v>
      </c>
      <c r="C127" s="1">
        <f>SUM(G126+C126)</f>
        <v>11.01</v>
      </c>
      <c r="E127" s="8" t="s">
        <v>17</v>
      </c>
      <c r="G127" s="6">
        <v>1.4</v>
      </c>
      <c r="I127" s="2" t="s">
        <v>123</v>
      </c>
      <c r="N127" s="2"/>
      <c r="IV127" s="11"/>
    </row>
    <row r="128" spans="1:256" s="2" customFormat="1" ht="26.25" customHeight="1">
      <c r="A128" s="1">
        <f>SUM(G127+A127)</f>
        <v>270.30999999999995</v>
      </c>
      <c r="C128" s="1">
        <f>SUM(G127+C127)</f>
        <v>12.41</v>
      </c>
      <c r="E128" s="2" t="s">
        <v>58</v>
      </c>
      <c r="G128" s="6"/>
      <c r="I128" s="2" t="s">
        <v>124</v>
      </c>
      <c r="K128" s="5" t="s">
        <v>125</v>
      </c>
      <c r="IV128" s="11"/>
    </row>
    <row r="129" spans="5:11" s="2" customFormat="1" ht="26.25" customHeight="1">
      <c r="E129" s="10" t="s">
        <v>39</v>
      </c>
      <c r="G129" s="14"/>
      <c r="I129" s="2" t="s">
        <v>126</v>
      </c>
      <c r="K129" s="5"/>
    </row>
    <row r="130" spans="1:14" ht="26.25" customHeight="1">
      <c r="A130" s="6"/>
      <c r="C130" s="6"/>
      <c r="E130" s="10" t="s">
        <v>41</v>
      </c>
      <c r="G130" s="14"/>
      <c r="I130" s="2" t="s">
        <v>127</v>
      </c>
      <c r="N130" s="2"/>
    </row>
    <row r="131" spans="1:14" s="2" customFormat="1" ht="26.25" customHeight="1">
      <c r="A131" s="1" t="s">
        <v>0</v>
      </c>
      <c r="G131" s="14"/>
      <c r="K131" s="5"/>
      <c r="N131" s="6"/>
    </row>
    <row r="132" spans="9:14" ht="12" customHeight="1">
      <c r="I132" s="5" t="s">
        <v>128</v>
      </c>
      <c r="N132" s="2"/>
    </row>
    <row r="133" spans="1:14" ht="26.25" customHeight="1">
      <c r="A133" s="1" t="s">
        <v>3</v>
      </c>
      <c r="B133" s="8"/>
      <c r="C133" s="9" t="s">
        <v>4</v>
      </c>
      <c r="D133" s="8"/>
      <c r="E133" s="3" t="s">
        <v>5</v>
      </c>
      <c r="F133" s="8"/>
      <c r="G133" s="12" t="s">
        <v>6</v>
      </c>
      <c r="H133" s="8"/>
      <c r="I133" s="3" t="s">
        <v>7</v>
      </c>
      <c r="N133" s="2"/>
    </row>
    <row r="134" spans="6:14" ht="12" customHeight="1">
      <c r="F134" s="13"/>
      <c r="H134" s="8"/>
      <c r="N134" s="2"/>
    </row>
    <row r="135" spans="1:256" ht="26.25" customHeight="1">
      <c r="A135" s="6">
        <f>A128</f>
        <v>270.30999999999995</v>
      </c>
      <c r="C135" s="6">
        <v>0</v>
      </c>
      <c r="E135" s="10" t="s">
        <v>129</v>
      </c>
      <c r="G135" s="6">
        <v>1.4</v>
      </c>
      <c r="I135" s="2" t="s">
        <v>122</v>
      </c>
      <c r="N135" s="2"/>
      <c r="IV135" s="11"/>
    </row>
    <row r="136" spans="1:256" s="2" customFormat="1" ht="26.25" customHeight="1">
      <c r="A136" s="6"/>
      <c r="C136" s="6"/>
      <c r="D136" s="3" t="s">
        <v>130</v>
      </c>
      <c r="E136"/>
      <c r="G136" s="6"/>
      <c r="K136" s="5"/>
      <c r="IV136" s="11"/>
    </row>
    <row r="137" spans="1:256" s="2" customFormat="1" ht="26.25" customHeight="1">
      <c r="A137" s="6"/>
      <c r="C137" s="6"/>
      <c r="D137" s="3" t="s">
        <v>131</v>
      </c>
      <c r="E137"/>
      <c r="G137" s="6"/>
      <c r="K137" s="5"/>
      <c r="IV137" s="11"/>
    </row>
    <row r="138" spans="1:256" s="2" customFormat="1" ht="26.25" customHeight="1">
      <c r="A138" s="6"/>
      <c r="C138" s="3" t="s">
        <v>132</v>
      </c>
      <c r="D138"/>
      <c r="E138"/>
      <c r="G138" s="6"/>
      <c r="K138" s="5"/>
      <c r="IV138" s="11"/>
    </row>
    <row r="139" spans="1:256" ht="26.25" customHeight="1">
      <c r="A139" s="1">
        <f>SUM(G135+A135)</f>
        <v>271.7099999999999</v>
      </c>
      <c r="C139" s="1">
        <f>SUM(G135+C135)</f>
        <v>1.4</v>
      </c>
      <c r="E139" s="3" t="s">
        <v>11</v>
      </c>
      <c r="G139" s="6">
        <v>1.6</v>
      </c>
      <c r="I139" s="2" t="s">
        <v>122</v>
      </c>
      <c r="N139" s="2"/>
      <c r="IV139" s="11"/>
    </row>
    <row r="140" spans="1:18" ht="26.25" customHeight="1">
      <c r="A140" s="1">
        <f>SUM(G139+A139)</f>
        <v>273.30999999999995</v>
      </c>
      <c r="C140" s="1">
        <f>SUM(G139+C139)</f>
        <v>3</v>
      </c>
      <c r="E140" s="3" t="s">
        <v>11</v>
      </c>
      <c r="G140" s="6">
        <v>8.91</v>
      </c>
      <c r="I140" s="3" t="s">
        <v>133</v>
      </c>
      <c r="R140" s="6"/>
    </row>
    <row r="141" spans="1:9" ht="26.25" customHeight="1">
      <c r="A141" s="1">
        <f>3.3+A140</f>
        <v>276.60999999999996</v>
      </c>
      <c r="C141" s="1">
        <f>3.3+C140</f>
        <v>6.3</v>
      </c>
      <c r="E141" s="2"/>
      <c r="G141" s="14" t="s">
        <v>134</v>
      </c>
      <c r="I141" s="2"/>
    </row>
    <row r="142" spans="1:9" ht="26.25" customHeight="1">
      <c r="A142" s="1">
        <f>SUM(G140+A140)</f>
        <v>282.21999999999997</v>
      </c>
      <c r="C142" s="1">
        <f>SUM(G140+C140)</f>
        <v>11.91</v>
      </c>
      <c r="E142" s="3" t="s">
        <v>11</v>
      </c>
      <c r="G142" s="14">
        <v>6.27</v>
      </c>
      <c r="I142" s="3" t="s">
        <v>135</v>
      </c>
    </row>
    <row r="143" spans="1:9" ht="26.25" customHeight="1">
      <c r="A143" s="1">
        <f>SUM(G142+A142)</f>
        <v>288.48999999999995</v>
      </c>
      <c r="C143" s="1">
        <f>SUM(G142+C142)</f>
        <v>18.18</v>
      </c>
      <c r="E143" s="8" t="s">
        <v>17</v>
      </c>
      <c r="G143" s="14">
        <v>16.1</v>
      </c>
      <c r="I143" s="3" t="s">
        <v>136</v>
      </c>
    </row>
    <row r="144" spans="1:9" ht="26.25" customHeight="1">
      <c r="A144" s="1">
        <f>SUM(G143+A143)</f>
        <v>304.59</v>
      </c>
      <c r="C144" s="1">
        <f>SUM(G143+C143)</f>
        <v>34.28</v>
      </c>
      <c r="E144" s="10" t="s">
        <v>14</v>
      </c>
      <c r="G144" s="14">
        <v>0.5</v>
      </c>
      <c r="I144" s="3" t="s">
        <v>137</v>
      </c>
    </row>
    <row r="145" spans="1:9" ht="26.25" customHeight="1">
      <c r="A145" s="1">
        <f>SUM(G144+A144)</f>
        <v>305.09</v>
      </c>
      <c r="C145" s="1">
        <f>SUM(G144+C144)</f>
        <v>34.78</v>
      </c>
      <c r="E145" s="3" t="s">
        <v>11</v>
      </c>
      <c r="G145" s="14">
        <v>0.1</v>
      </c>
      <c r="I145" s="3" t="s">
        <v>138</v>
      </c>
    </row>
    <row r="146" spans="1:11" ht="26.25" customHeight="1">
      <c r="A146" s="1">
        <f>SUM(G145+A145)</f>
        <v>305.19</v>
      </c>
      <c r="C146" s="1">
        <f>SUM(G145+C145)</f>
        <v>34.88</v>
      </c>
      <c r="E146" s="8" t="s">
        <v>17</v>
      </c>
      <c r="G146" s="14">
        <v>0</v>
      </c>
      <c r="I146" s="3" t="s">
        <v>139</v>
      </c>
      <c r="K146" s="5" t="s">
        <v>140</v>
      </c>
    </row>
    <row r="147" spans="5:7" ht="26.25" customHeight="1">
      <c r="E147" s="23" t="s">
        <v>141</v>
      </c>
      <c r="G147" s="14"/>
    </row>
    <row r="148" spans="1:7" ht="26.25" customHeight="1">
      <c r="A148" s="1" t="s">
        <v>0</v>
      </c>
      <c r="G148" s="14"/>
    </row>
    <row r="149" spans="5:7" ht="26.25" customHeight="1">
      <c r="E149" s="23" t="s">
        <v>141</v>
      </c>
      <c r="G149" s="14"/>
    </row>
    <row r="150" spans="1:9" ht="26.25" customHeight="1">
      <c r="A150" s="1">
        <f>SUM(G146+A146)</f>
        <v>305.19</v>
      </c>
      <c r="C150" s="1">
        <f>SUM(G146+C146)</f>
        <v>34.88</v>
      </c>
      <c r="E150" s="8" t="s">
        <v>17</v>
      </c>
      <c r="G150" s="14">
        <v>1.1</v>
      </c>
      <c r="I150" s="3" t="s">
        <v>142</v>
      </c>
    </row>
    <row r="151" spans="1:9" ht="26.25" customHeight="1">
      <c r="A151" s="1">
        <f>SUM(G150+A150)</f>
        <v>306.29</v>
      </c>
      <c r="C151" s="1">
        <f>SUM(G150+C150)</f>
        <v>35.980000000000004</v>
      </c>
      <c r="E151" s="3" t="s">
        <v>11</v>
      </c>
      <c r="G151" s="14">
        <v>0</v>
      </c>
      <c r="I151" s="3" t="s">
        <v>143</v>
      </c>
    </row>
    <row r="152" spans="1:9" ht="26.25" customHeight="1">
      <c r="A152" s="1">
        <f>SUM(G151+A151)</f>
        <v>306.29</v>
      </c>
      <c r="C152" s="1">
        <f>SUM(G151+C151)</f>
        <v>35.980000000000004</v>
      </c>
      <c r="E152" s="8" t="s">
        <v>17</v>
      </c>
      <c r="G152" s="14">
        <v>0.30000000000000004</v>
      </c>
      <c r="I152" s="3" t="s">
        <v>144</v>
      </c>
    </row>
    <row r="153" spans="1:9" ht="26.25" customHeight="1">
      <c r="A153" s="1">
        <f>SUM(G152+A152)</f>
        <v>306.59000000000003</v>
      </c>
      <c r="C153" s="1">
        <f>SUM(G152+C152)</f>
        <v>36.28</v>
      </c>
      <c r="E153" s="3" t="s">
        <v>11</v>
      </c>
      <c r="G153" s="14">
        <v>0.23</v>
      </c>
      <c r="I153" s="3" t="s">
        <v>145</v>
      </c>
    </row>
    <row r="154" spans="1:9" ht="26.25" customHeight="1">
      <c r="A154" s="1">
        <f>SUM(G153+A153)</f>
        <v>306.82000000000005</v>
      </c>
      <c r="C154" s="1">
        <f>SUM(G153+C153)</f>
        <v>36.51</v>
      </c>
      <c r="E154" s="8" t="s">
        <v>17</v>
      </c>
      <c r="G154" s="14">
        <v>8.23</v>
      </c>
      <c r="I154" s="3" t="s">
        <v>146</v>
      </c>
    </row>
    <row r="155" spans="1:9" ht="26.25" customHeight="1">
      <c r="A155" s="1">
        <f>SUM(G154+A154)</f>
        <v>315.05000000000007</v>
      </c>
      <c r="C155" s="1">
        <f>SUM(G154+C154)</f>
        <v>44.739999999999995</v>
      </c>
      <c r="E155" s="8" t="s">
        <v>17</v>
      </c>
      <c r="G155" s="14">
        <v>3.47</v>
      </c>
      <c r="I155" s="3" t="s">
        <v>147</v>
      </c>
    </row>
    <row r="156" spans="1:9" ht="26.25" customHeight="1">
      <c r="A156" s="1">
        <f>SUM(G155+A155)</f>
        <v>318.5200000000001</v>
      </c>
      <c r="C156" s="1">
        <f>SUM(G155+C155)</f>
        <v>48.209999999999994</v>
      </c>
      <c r="E156" s="3" t="s">
        <v>11</v>
      </c>
      <c r="G156" s="14">
        <v>3.11</v>
      </c>
      <c r="I156" s="3" t="s">
        <v>148</v>
      </c>
    </row>
    <row r="157" spans="1:9" ht="26.25" customHeight="1">
      <c r="A157" s="1">
        <f>SUM(G156+A156)</f>
        <v>321.6300000000001</v>
      </c>
      <c r="C157" s="1">
        <f>SUM(G156+C156)</f>
        <v>51.31999999999999</v>
      </c>
      <c r="E157" s="10" t="s">
        <v>58</v>
      </c>
      <c r="G157" s="14">
        <v>0.16</v>
      </c>
      <c r="I157" s="3" t="s">
        <v>149</v>
      </c>
    </row>
    <row r="158" spans="1:9" ht="26.25" customHeight="1">
      <c r="A158" s="1">
        <f>SUM(G157+A157)</f>
        <v>321.79000000000013</v>
      </c>
      <c r="C158" s="1">
        <f>SUM(G157+C157)</f>
        <v>51.47999999999999</v>
      </c>
      <c r="E158" s="8" t="s">
        <v>17</v>
      </c>
      <c r="G158" s="14">
        <v>0.19</v>
      </c>
      <c r="I158" s="3" t="s">
        <v>150</v>
      </c>
    </row>
    <row r="159" spans="1:9" ht="26.25" customHeight="1">
      <c r="A159" s="1">
        <f>SUM(G158+A158)</f>
        <v>321.98000000000013</v>
      </c>
      <c r="C159" s="1">
        <f>SUM(G158+C158)</f>
        <v>51.66999999999999</v>
      </c>
      <c r="E159" s="3" t="s">
        <v>11</v>
      </c>
      <c r="G159" s="14">
        <v>0.43</v>
      </c>
      <c r="I159" s="3" t="s">
        <v>151</v>
      </c>
    </row>
    <row r="160" spans="1:9" ht="26.25" customHeight="1">
      <c r="A160" s="1">
        <f>SUM(G159+A159)</f>
        <v>322.41000000000014</v>
      </c>
      <c r="C160" s="1">
        <f>SUM(G159+C159)</f>
        <v>52.09999999999999</v>
      </c>
      <c r="E160" s="8" t="s">
        <v>17</v>
      </c>
      <c r="G160" s="14">
        <v>0.09</v>
      </c>
      <c r="I160" s="3" t="s">
        <v>152</v>
      </c>
    </row>
    <row r="161" spans="1:9" ht="26.25" customHeight="1">
      <c r="A161" s="1">
        <f>SUM(G160+A160)</f>
        <v>322.5000000000001</v>
      </c>
      <c r="C161" s="1">
        <f>SUM(G160+C160)</f>
        <v>52.18999999999999</v>
      </c>
      <c r="E161" s="3" t="s">
        <v>11</v>
      </c>
      <c r="G161" s="14">
        <v>2.64</v>
      </c>
      <c r="I161" s="3" t="s">
        <v>153</v>
      </c>
    </row>
    <row r="162" spans="1:9" ht="26.25" customHeight="1">
      <c r="A162" s="1">
        <f>SUM(G161+A161)</f>
        <v>325.1400000000001</v>
      </c>
      <c r="C162" s="1">
        <f>SUM(G161+C161)</f>
        <v>54.82999999999999</v>
      </c>
      <c r="E162" s="3" t="s">
        <v>11</v>
      </c>
      <c r="G162" s="14">
        <v>2.67</v>
      </c>
      <c r="I162" s="3" t="s">
        <v>154</v>
      </c>
    </row>
    <row r="163" spans="1:9" ht="26.25" customHeight="1">
      <c r="A163" s="1">
        <f>SUM(G162+A162)</f>
        <v>327.8100000000001</v>
      </c>
      <c r="C163" s="1">
        <f>SUM(G162+C162)</f>
        <v>57.49999999999999</v>
      </c>
      <c r="E163" s="8" t="s">
        <v>17</v>
      </c>
      <c r="G163" s="14">
        <v>3.9</v>
      </c>
      <c r="I163" s="3" t="s">
        <v>155</v>
      </c>
    </row>
    <row r="164" spans="1:11" ht="26.25" customHeight="1">
      <c r="A164" s="1">
        <f>SUM(G163+A163)</f>
        <v>331.7100000000001</v>
      </c>
      <c r="C164" s="1">
        <f>SUM(G163+C163)</f>
        <v>61.39999999999999</v>
      </c>
      <c r="E164" s="10" t="s">
        <v>14</v>
      </c>
      <c r="G164" s="14">
        <v>0.1</v>
      </c>
      <c r="I164" s="3" t="s">
        <v>156</v>
      </c>
      <c r="K164" s="5" t="s">
        <v>157</v>
      </c>
    </row>
    <row r="165" spans="1:9" ht="26.25" customHeight="1">
      <c r="A165" s="1">
        <f>SUM(G164+A164)</f>
        <v>331.8100000000001</v>
      </c>
      <c r="C165" s="1">
        <f>SUM(G164+C164)</f>
        <v>61.49999999999999</v>
      </c>
      <c r="E165" s="3" t="s">
        <v>11</v>
      </c>
      <c r="G165" s="14"/>
      <c r="I165" s="3" t="s">
        <v>158</v>
      </c>
    </row>
    <row r="166" spans="5:9" ht="26.25" customHeight="1">
      <c r="E166" s="10" t="s">
        <v>39</v>
      </c>
      <c r="G166" s="14"/>
      <c r="I166" s="3" t="s">
        <v>159</v>
      </c>
    </row>
    <row r="167" spans="5:9" ht="26.25" customHeight="1">
      <c r="E167" s="10" t="s">
        <v>41</v>
      </c>
      <c r="G167" s="14"/>
      <c r="I167" s="3" t="s">
        <v>160</v>
      </c>
    </row>
    <row r="168" spans="5:9" ht="26.25" customHeight="1">
      <c r="E168" s="2"/>
      <c r="G168" s="14"/>
      <c r="I168" s="3" t="s">
        <v>161</v>
      </c>
    </row>
    <row r="169" spans="1:14" s="2" customFormat="1" ht="26.25" customHeight="1">
      <c r="A169" s="1" t="s">
        <v>0</v>
      </c>
      <c r="G169" s="14"/>
      <c r="K169" s="5"/>
      <c r="N169" s="6"/>
    </row>
    <row r="170" spans="9:14" ht="12" customHeight="1">
      <c r="I170" s="5" t="s">
        <v>162</v>
      </c>
      <c r="N170" s="2"/>
    </row>
    <row r="171" spans="1:14" ht="26.25" customHeight="1">
      <c r="A171" s="1" t="s">
        <v>3</v>
      </c>
      <c r="B171" s="8"/>
      <c r="C171" s="9" t="s">
        <v>4</v>
      </c>
      <c r="D171" s="8"/>
      <c r="E171" s="3" t="s">
        <v>5</v>
      </c>
      <c r="F171" s="8"/>
      <c r="G171" s="12" t="s">
        <v>6</v>
      </c>
      <c r="H171" s="8"/>
      <c r="I171" s="3" t="s">
        <v>7</v>
      </c>
      <c r="N171" s="2"/>
    </row>
    <row r="172" spans="6:14" ht="12" customHeight="1">
      <c r="F172" s="13"/>
      <c r="H172" s="8"/>
      <c r="N172" s="2"/>
    </row>
    <row r="173" spans="1:9" ht="27" customHeight="1">
      <c r="A173" s="1">
        <f>A165</f>
        <v>331.8100000000001</v>
      </c>
      <c r="C173" s="1">
        <v>0</v>
      </c>
      <c r="E173" s="3" t="s">
        <v>11</v>
      </c>
      <c r="G173" s="14">
        <v>3.3</v>
      </c>
      <c r="I173" s="2" t="s">
        <v>156</v>
      </c>
    </row>
    <row r="174" spans="1:9" ht="26.25" customHeight="1">
      <c r="A174" s="1">
        <f>SUM(G173+A173)</f>
        <v>335.1100000000001</v>
      </c>
      <c r="C174" s="1">
        <f>SUM(G173+C173)</f>
        <v>3.3</v>
      </c>
      <c r="E174" s="10" t="s">
        <v>163</v>
      </c>
      <c r="G174" s="14">
        <v>2.86</v>
      </c>
      <c r="H174" s="6"/>
      <c r="I174" s="2" t="s">
        <v>153</v>
      </c>
    </row>
    <row r="175" spans="1:9" ht="26.25" customHeight="1">
      <c r="A175" s="1">
        <f>SUM(G174+A174)</f>
        <v>337.97000000000014</v>
      </c>
      <c r="C175" s="1">
        <f>SUM(G174+C174)</f>
        <v>6.16</v>
      </c>
      <c r="E175" s="8" t="s">
        <v>17</v>
      </c>
      <c r="G175" s="14">
        <v>5.07</v>
      </c>
      <c r="H175" s="6"/>
      <c r="I175" s="2" t="s">
        <v>164</v>
      </c>
    </row>
    <row r="176" spans="1:9" ht="26.25" customHeight="1">
      <c r="A176" s="1">
        <f>SUM(G175+A175)</f>
        <v>343.04000000000013</v>
      </c>
      <c r="C176" s="1">
        <f>SUM(G175+C175)</f>
        <v>11.23</v>
      </c>
      <c r="E176" s="8" t="s">
        <v>17</v>
      </c>
      <c r="G176" s="14">
        <v>0.07</v>
      </c>
      <c r="H176" s="6"/>
      <c r="I176" s="2" t="s">
        <v>165</v>
      </c>
    </row>
    <row r="177" spans="1:9" ht="26.25" customHeight="1">
      <c r="A177" s="1">
        <f>SUM(G176+A176)</f>
        <v>343.1100000000001</v>
      </c>
      <c r="C177" s="1">
        <f>SUM(G176+C176)</f>
        <v>11.3</v>
      </c>
      <c r="E177" s="3" t="s">
        <v>11</v>
      </c>
      <c r="G177" s="14">
        <v>0.49</v>
      </c>
      <c r="H177" s="6"/>
      <c r="I177" s="2" t="s">
        <v>166</v>
      </c>
    </row>
    <row r="178" spans="1:9" ht="26.25" customHeight="1">
      <c r="A178" s="1">
        <f>SUM(G177+A177)</f>
        <v>343.60000000000014</v>
      </c>
      <c r="C178" s="1">
        <f>SUM(G177+C177)</f>
        <v>11.790000000000001</v>
      </c>
      <c r="E178" s="2" t="s">
        <v>58</v>
      </c>
      <c r="G178" s="14">
        <v>0.93</v>
      </c>
      <c r="H178" s="6"/>
      <c r="I178" s="2" t="s">
        <v>167</v>
      </c>
    </row>
    <row r="179" spans="1:9" ht="26.25" customHeight="1">
      <c r="A179" s="1">
        <f>SUM(G178+A178)</f>
        <v>344.53000000000014</v>
      </c>
      <c r="C179" s="1">
        <f>SUM(G178+C178)</f>
        <v>12.72</v>
      </c>
      <c r="E179" s="2" t="s">
        <v>58</v>
      </c>
      <c r="G179" s="14">
        <v>5.66</v>
      </c>
      <c r="H179" s="6"/>
      <c r="I179" s="2" t="s">
        <v>168</v>
      </c>
    </row>
    <row r="180" spans="1:9" ht="26.25" customHeight="1">
      <c r="A180" s="1">
        <f>SUM(G179+A179)</f>
        <v>350.19000000000017</v>
      </c>
      <c r="C180" s="1">
        <f>SUM(G179+C179)</f>
        <v>18.380000000000003</v>
      </c>
      <c r="E180" s="8" t="s">
        <v>17</v>
      </c>
      <c r="G180" s="14">
        <v>0.1</v>
      </c>
      <c r="H180" s="6"/>
      <c r="I180" s="2" t="s">
        <v>169</v>
      </c>
    </row>
    <row r="181" spans="1:11" ht="26.25" customHeight="1">
      <c r="A181" s="1">
        <f>SUM(G180+A180)</f>
        <v>350.2900000000002</v>
      </c>
      <c r="C181" s="1">
        <f>SUM(G180+C180)</f>
        <v>18.480000000000004</v>
      </c>
      <c r="E181" s="8" t="s">
        <v>17</v>
      </c>
      <c r="G181" s="14"/>
      <c r="I181" s="2" t="s">
        <v>170</v>
      </c>
      <c r="K181" s="5" t="s">
        <v>171</v>
      </c>
    </row>
    <row r="182" spans="5:9" ht="26.25" customHeight="1">
      <c r="E182" s="10" t="s">
        <v>39</v>
      </c>
      <c r="G182" s="14"/>
      <c r="I182" s="2" t="s">
        <v>172</v>
      </c>
    </row>
    <row r="183" spans="5:9" ht="26.25" customHeight="1">
      <c r="E183" s="10" t="s">
        <v>41</v>
      </c>
      <c r="G183" s="14"/>
      <c r="I183" s="2" t="s">
        <v>173</v>
      </c>
    </row>
    <row r="184" spans="2:9" ht="26.25" customHeight="1">
      <c r="B184"/>
      <c r="C184"/>
      <c r="G184" s="7" t="s">
        <v>174</v>
      </c>
      <c r="I184" s="2"/>
    </row>
    <row r="185" spans="1:9" ht="26.25" customHeight="1">
      <c r="A185" s="1" t="s">
        <v>0</v>
      </c>
      <c r="E185" s="2"/>
      <c r="G185" s="14"/>
      <c r="I185" s="2"/>
    </row>
    <row r="186" spans="9:14" ht="12" customHeight="1">
      <c r="I186" s="5" t="s">
        <v>175</v>
      </c>
      <c r="N186" s="2"/>
    </row>
    <row r="187" spans="1:14" ht="26.25" customHeight="1">
      <c r="A187" s="1" t="s">
        <v>3</v>
      </c>
      <c r="B187" s="8"/>
      <c r="C187" s="9" t="s">
        <v>4</v>
      </c>
      <c r="D187" s="8"/>
      <c r="E187" s="3" t="s">
        <v>5</v>
      </c>
      <c r="F187" s="8"/>
      <c r="G187" s="12" t="s">
        <v>6</v>
      </c>
      <c r="H187" s="8"/>
      <c r="I187" s="3" t="s">
        <v>7</v>
      </c>
      <c r="N187" s="2"/>
    </row>
    <row r="188" spans="6:14" ht="12" customHeight="1">
      <c r="F188" s="13"/>
      <c r="H188" s="8"/>
      <c r="N188" s="2"/>
    </row>
    <row r="189" spans="1:22" ht="26.25" customHeight="1">
      <c r="A189" s="1">
        <f>A181</f>
        <v>350.2900000000002</v>
      </c>
      <c r="C189" s="1">
        <f>SUM(G188+C188)</f>
        <v>0</v>
      </c>
      <c r="E189" s="3" t="s">
        <v>11</v>
      </c>
      <c r="G189" s="14">
        <v>6.74</v>
      </c>
      <c r="I189" s="2" t="s">
        <v>176</v>
      </c>
      <c r="O189"/>
      <c r="Q189"/>
      <c r="S189"/>
      <c r="U189"/>
      <c r="V189"/>
    </row>
    <row r="190" spans="1:22" ht="26.25" customHeight="1">
      <c r="A190" s="1">
        <f>SUM(G189+A189)</f>
        <v>357.0300000000002</v>
      </c>
      <c r="C190" s="1">
        <f>SUM(G189+C189)</f>
        <v>6.74</v>
      </c>
      <c r="E190" s="3" t="s">
        <v>11</v>
      </c>
      <c r="G190" s="14">
        <v>5.72</v>
      </c>
      <c r="I190" s="2" t="s">
        <v>177</v>
      </c>
      <c r="K190" s="5" t="s">
        <v>178</v>
      </c>
      <c r="O190"/>
      <c r="Q190"/>
      <c r="S190"/>
      <c r="U190"/>
      <c r="V190"/>
    </row>
    <row r="191" spans="1:22" ht="26.25" customHeight="1">
      <c r="A191" s="1">
        <f>SUM(G190+A190)</f>
        <v>362.7500000000002</v>
      </c>
      <c r="C191" s="1">
        <f>SUM(G190+C190)</f>
        <v>12.46</v>
      </c>
      <c r="E191" s="3" t="s">
        <v>11</v>
      </c>
      <c r="G191" s="14">
        <v>1.43</v>
      </c>
      <c r="I191" s="2" t="s">
        <v>179</v>
      </c>
      <c r="O191"/>
      <c r="Q191"/>
      <c r="S191"/>
      <c r="U191"/>
      <c r="V191"/>
    </row>
    <row r="192" spans="1:22" ht="26.25" customHeight="1">
      <c r="A192" s="1">
        <f>SUM(G191+A191)</f>
        <v>364.18000000000023</v>
      </c>
      <c r="C192" s="1">
        <f>SUM(G191+C191)</f>
        <v>13.89</v>
      </c>
      <c r="E192" s="8" t="s">
        <v>17</v>
      </c>
      <c r="G192" s="14">
        <v>1.12</v>
      </c>
      <c r="I192" s="2" t="s">
        <v>180</v>
      </c>
      <c r="O192"/>
      <c r="Q192"/>
      <c r="S192"/>
      <c r="U192"/>
      <c r="V192"/>
    </row>
    <row r="193" spans="1:22" ht="26.25" customHeight="1">
      <c r="A193" s="1">
        <f>SUM(G192+A192)</f>
        <v>365.30000000000024</v>
      </c>
      <c r="C193" s="1">
        <f>SUM(G192+C192)</f>
        <v>15.010000000000002</v>
      </c>
      <c r="E193" s="8" t="s">
        <v>17</v>
      </c>
      <c r="G193" s="14">
        <v>1.1</v>
      </c>
      <c r="I193" s="2" t="s">
        <v>181</v>
      </c>
      <c r="O193"/>
      <c r="Q193"/>
      <c r="S193"/>
      <c r="U193"/>
      <c r="V193"/>
    </row>
    <row r="194" spans="1:22" ht="26.25" customHeight="1">
      <c r="A194" s="1">
        <f>SUM(G193+A193)</f>
        <v>366.40000000000026</v>
      </c>
      <c r="C194" s="1">
        <f>SUM(G193+C193)</f>
        <v>16.110000000000003</v>
      </c>
      <c r="E194" s="3" t="s">
        <v>11</v>
      </c>
      <c r="G194" s="14">
        <v>4.8</v>
      </c>
      <c r="I194" s="3" t="s">
        <v>182</v>
      </c>
      <c r="O194"/>
      <c r="Q194"/>
      <c r="S194"/>
      <c r="U194"/>
      <c r="V194"/>
    </row>
    <row r="195" spans="1:22" ht="26.25" customHeight="1">
      <c r="A195" s="1">
        <f>SUM(G194+A194)</f>
        <v>371.2000000000003</v>
      </c>
      <c r="C195" s="1">
        <f>SUM(G194+C194)</f>
        <v>20.910000000000004</v>
      </c>
      <c r="E195" s="8" t="s">
        <v>17</v>
      </c>
      <c r="G195" s="14">
        <v>1.3</v>
      </c>
      <c r="I195" s="2" t="s">
        <v>183</v>
      </c>
      <c r="O195"/>
      <c r="Q195"/>
      <c r="S195"/>
      <c r="U195"/>
      <c r="V195"/>
    </row>
    <row r="196" spans="1:22" ht="26.25" customHeight="1">
      <c r="A196" s="1">
        <f>SUM(G195+A195)</f>
        <v>372.5000000000003</v>
      </c>
      <c r="C196" s="1">
        <f>SUM(G195+C195)</f>
        <v>22.210000000000004</v>
      </c>
      <c r="E196" s="3" t="s">
        <v>11</v>
      </c>
      <c r="G196" s="14">
        <v>0.4</v>
      </c>
      <c r="I196" s="2" t="s">
        <v>62</v>
      </c>
      <c r="O196"/>
      <c r="Q196"/>
      <c r="S196"/>
      <c r="U196"/>
      <c r="V196"/>
    </row>
    <row r="197" spans="1:22" ht="26.25" customHeight="1">
      <c r="A197" s="6">
        <f>SUM(G196+A196)</f>
        <v>372.90000000000026</v>
      </c>
      <c r="C197" s="6">
        <f>SUM(G196+C196)</f>
        <v>22.610000000000003</v>
      </c>
      <c r="E197" s="8" t="s">
        <v>17</v>
      </c>
      <c r="G197" s="14">
        <v>0.82</v>
      </c>
      <c r="I197" s="3" t="s">
        <v>184</v>
      </c>
      <c r="O197"/>
      <c r="Q197"/>
      <c r="S197"/>
      <c r="U197"/>
      <c r="V197"/>
    </row>
    <row r="198" spans="1:22" ht="26.25" customHeight="1">
      <c r="A198" s="6">
        <f>SUM(G197+A197)</f>
        <v>373.72000000000025</v>
      </c>
      <c r="C198" s="6">
        <f>SUM(G197+C197)</f>
        <v>23.430000000000003</v>
      </c>
      <c r="E198" s="2" t="s">
        <v>163</v>
      </c>
      <c r="G198" s="14">
        <v>1.21</v>
      </c>
      <c r="I198" s="3" t="s">
        <v>185</v>
      </c>
      <c r="O198"/>
      <c r="Q198"/>
      <c r="S198"/>
      <c r="U198"/>
      <c r="V198"/>
    </row>
    <row r="199" spans="1:22" ht="26.25" customHeight="1">
      <c r="A199" s="1">
        <f>SUM(G198+A198)</f>
        <v>374.93000000000023</v>
      </c>
      <c r="C199" s="1">
        <f>SUM(G198+C198)</f>
        <v>24.640000000000004</v>
      </c>
      <c r="E199" s="8" t="s">
        <v>17</v>
      </c>
      <c r="G199" s="14">
        <v>1.6</v>
      </c>
      <c r="I199" s="2" t="s">
        <v>186</v>
      </c>
      <c r="O199"/>
      <c r="Q199"/>
      <c r="S199"/>
      <c r="U199"/>
      <c r="V199"/>
    </row>
    <row r="200" spans="1:11" ht="26.25" customHeight="1">
      <c r="A200" s="1">
        <f>SUM(G199+A199)</f>
        <v>376.53000000000026</v>
      </c>
      <c r="C200" s="1">
        <f>SUM(G199+C199)</f>
        <v>26.240000000000006</v>
      </c>
      <c r="E200" s="8" t="s">
        <v>17</v>
      </c>
      <c r="G200" s="14"/>
      <c r="I200" s="2" t="s">
        <v>187</v>
      </c>
      <c r="K200" s="5" t="s">
        <v>10</v>
      </c>
    </row>
    <row r="201" spans="5:9" ht="26.25" customHeight="1">
      <c r="E201" s="10" t="s">
        <v>39</v>
      </c>
      <c r="G201" s="14"/>
      <c r="I201" s="2" t="s">
        <v>188</v>
      </c>
    </row>
    <row r="202" spans="5:9" ht="26.25" customHeight="1">
      <c r="E202" s="10" t="s">
        <v>58</v>
      </c>
      <c r="G202" s="14"/>
      <c r="I202" s="2" t="s">
        <v>189</v>
      </c>
    </row>
    <row r="203" spans="1:9" ht="26.25" customHeight="1">
      <c r="A203" s="3"/>
      <c r="C203" s="3" t="s">
        <v>190</v>
      </c>
      <c r="E203" s="2"/>
      <c r="G203" s="14"/>
      <c r="I203" s="2"/>
    </row>
    <row r="204" spans="1:256" s="2" customFormat="1" ht="26.25" customHeight="1">
      <c r="A204" s="3"/>
      <c r="C204" s="3" t="s">
        <v>191</v>
      </c>
      <c r="E204" s="10"/>
      <c r="G204" s="6"/>
      <c r="K204"/>
      <c r="IV204" s="11"/>
    </row>
    <row r="205" spans="1:256" s="2" customFormat="1" ht="26.25" customHeight="1">
      <c r="A205" s="3"/>
      <c r="C205" s="3" t="s">
        <v>192</v>
      </c>
      <c r="E205" s="10"/>
      <c r="G205" s="6"/>
      <c r="K205" s="5"/>
      <c r="IV205" s="11"/>
    </row>
    <row r="206" spans="1:256" s="2" customFormat="1" ht="26.25" customHeight="1">
      <c r="A206"/>
      <c r="C206" s="3" t="s">
        <v>193</v>
      </c>
      <c r="E206" s="10"/>
      <c r="G206" s="6"/>
      <c r="K206" s="5"/>
      <c r="IV206" s="11"/>
    </row>
    <row r="207" ht="26.25" customHeight="1">
      <c r="I207" s="2"/>
    </row>
    <row r="208" ht="26.25" customHeight="1">
      <c r="I208" s="2"/>
    </row>
    <row r="209" ht="26.25" customHeight="1"/>
    <row r="210" ht="26.25" customHeight="1">
      <c r="E210" s="8"/>
    </row>
    <row r="213" ht="26.25" customHeight="1">
      <c r="E213" s="8"/>
    </row>
    <row r="216" ht="26.25" customHeight="1"/>
    <row r="217" ht="26.25" customHeight="1"/>
    <row r="218" ht="26.25" customHeight="1">
      <c r="E218" s="8"/>
    </row>
    <row r="219" ht="26.25" customHeight="1">
      <c r="E219" s="8"/>
    </row>
    <row r="224" ht="21" customHeight="1"/>
    <row r="225" spans="1:3" ht="21" customHeight="1">
      <c r="A225" s="8"/>
      <c r="C225" s="8"/>
    </row>
    <row r="226" ht="21" customHeight="1"/>
    <row r="227" ht="21" customHeight="1"/>
    <row r="228" spans="1:3" ht="21" customHeight="1">
      <c r="A228" s="8"/>
      <c r="C228" s="8"/>
    </row>
    <row r="229" ht="26.25" customHeight="1"/>
    <row r="234" ht="26.25" customHeight="1"/>
    <row r="237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9" ht="26.25" customHeight="1"/>
    <row r="291" ht="26.25" customHeight="1"/>
    <row r="300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20" ht="26.25" customHeight="1"/>
    <row r="325" ht="26.25" customHeight="1"/>
    <row r="327" ht="26.25" customHeight="1"/>
    <row r="328" ht="26.25" customHeight="1"/>
    <row r="331" ht="26.25" customHeight="1"/>
    <row r="335" ht="26.25" customHeight="1"/>
    <row r="344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68"/>
  <rowBreaks count="6" manualBreakCount="6">
    <brk id="28" max="255" man="1"/>
    <brk id="53" max="255" man="1"/>
    <brk id="84" max="255" man="1"/>
    <brk id="116" max="255" man="1"/>
    <brk id="147" max="255" man="1"/>
    <brk id="1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2011-03-17T21:25:26Z</cp:lastPrinted>
  <dcterms:created xsi:type="dcterms:W3CDTF">2010-07-21T19:19:52Z</dcterms:created>
  <dcterms:modified xsi:type="dcterms:W3CDTF">2012-09-27T20:29:10Z</dcterms:modified>
  <cp:category/>
  <cp:version/>
  <cp:contentType/>
  <cp:contentStatus/>
  <cp:revision>98</cp:revision>
</cp:coreProperties>
</file>