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<sst xmlns="http://schemas.openxmlformats.org/spreadsheetml/2006/main" count="457" uniqueCount="228">
  <si>
    <t xml:space="preserve">  600k</t>
  </si>
  <si>
    <t xml:space="preserve">Mars Hill – Shady Valley – Bristol – Johnson City – Newport </t>
  </si>
  <si>
    <t xml:space="preserve">Mars Hill – Waynesville – Marshall – Woodfin </t>
  </si>
  <si>
    <t xml:space="preserve">    0km   start: 07/27 06:00</t>
  </si>
  <si>
    <t>C-T = Control Total</t>
  </si>
  <si>
    <t xml:space="preserve">    600k</t>
  </si>
  <si>
    <t>Total</t>
  </si>
  <si>
    <t>C-T</t>
  </si>
  <si>
    <t>Turn</t>
  </si>
  <si>
    <t>Go</t>
  </si>
  <si>
    <t xml:space="preserve">  on road</t>
  </si>
  <si>
    <t>Mars Hill – Erwin TN</t>
  </si>
  <si>
    <t xml:space="preserve"> Left</t>
  </si>
  <si>
    <t>N Main St</t>
  </si>
  <si>
    <t>Continue</t>
  </si>
  <si>
    <t>State Rd 1609</t>
  </si>
  <si>
    <t xml:space="preserve">Right </t>
  </si>
  <si>
    <t>Higgins Br Rd</t>
  </si>
  <si>
    <t>US-23 Alt N</t>
  </si>
  <si>
    <t>Flag Pond Rd Entering Tennessee</t>
  </si>
  <si>
    <t>TN-36 N / US-19W N</t>
  </si>
  <si>
    <t>Asheville Hwy</t>
  </si>
  <si>
    <t>Slight Left</t>
  </si>
  <si>
    <t>Carolina Ave</t>
  </si>
  <si>
    <t>Love St</t>
  </si>
  <si>
    <t>S Elm Ave</t>
  </si>
  <si>
    <t>2nd St</t>
  </si>
  <si>
    <t xml:space="preserve"> Right </t>
  </si>
  <si>
    <t>TN-107 / Main St</t>
  </si>
  <si>
    <t>Stores on Main / TN-107 N</t>
  </si>
  <si>
    <t>Store – Erwin TN – Harris Hollow Rd</t>
  </si>
  <si>
    <t>Wendy's on Right</t>
  </si>
  <si>
    <t>Right out of Wendy's</t>
  </si>
  <si>
    <t>N-107 E / N Main Ave</t>
  </si>
  <si>
    <t>TN-107 E</t>
  </si>
  <si>
    <t>Scioto Rd</t>
  </si>
  <si>
    <t>TN-361 E / Dry Creek Rd</t>
  </si>
  <si>
    <t>TN-361 E / Gap Creek Rd</t>
  </si>
  <si>
    <t>TN-37 N / US-19E N / State Line Rd</t>
  </si>
  <si>
    <t>Subway on Right</t>
  </si>
  <si>
    <t>After Subway, Lots of white and blue glass on shoulder</t>
  </si>
  <si>
    <t>Next turn is easy to miss</t>
  </si>
  <si>
    <t>Siam Rd is across from Valley Forge Church</t>
  </si>
  <si>
    <t>You can barely see the next bridge that crosses a river</t>
  </si>
  <si>
    <t>Siam RD – NO SIGN</t>
  </si>
  <si>
    <t>Horsehoe Dam Rd / Wilbur Dam Rd</t>
  </si>
  <si>
    <t>Wilbur Dam Rd – cross new bridge</t>
  </si>
  <si>
    <t xml:space="preserve"> Continue</t>
  </si>
  <si>
    <t>Steel Bridge Rd</t>
  </si>
  <si>
    <t>Blue Springs Rd</t>
  </si>
  <si>
    <t>Store on Right just before TN-91</t>
  </si>
  <si>
    <t>TN-91 N</t>
  </si>
  <si>
    <t>Cross US-421 / TN-34</t>
  </si>
  <si>
    <t>Caution – Glass mixed in with sand at entrances</t>
  </si>
  <si>
    <t>Store – Shady Valley</t>
  </si>
  <si>
    <t>into</t>
  </si>
  <si>
    <t xml:space="preserve"> 127km    open: 07/27 09:44</t>
  </si>
  <si>
    <t>Control</t>
  </si>
  <si>
    <t xml:space="preserve"> (79mi)   close: 07/27 14:28</t>
  </si>
  <si>
    <t>Shady Valley – Johnson City</t>
  </si>
  <si>
    <t>TN-91 S</t>
  </si>
  <si>
    <t>TN-34 S / US-421 N / Daniel Boone Trail</t>
  </si>
  <si>
    <t>TN-44 N</t>
  </si>
  <si>
    <t>Painter Rd / Combs Rd</t>
  </si>
  <si>
    <t>Co Rd 665 / Cleveland Rd</t>
  </si>
  <si>
    <t>Co Rd 666 / Mock Knob Rd</t>
  </si>
  <si>
    <t>Old Jonesboro Rd / King Mill Pike</t>
  </si>
  <si>
    <t>King Mill Pike</t>
  </si>
  <si>
    <t>E Valley Dr</t>
  </si>
  <si>
    <t>Old Abingdon Hwy</t>
  </si>
  <si>
    <t>US-11 S / US-19 S – Busy Road !!!!!!!</t>
  </si>
  <si>
    <t>Stores – Bristol VA</t>
  </si>
  <si>
    <t xml:space="preserve"> 168km    open: 07/27 10:56</t>
  </si>
  <si>
    <t>(104mi)   close: 07/27 17:12</t>
  </si>
  <si>
    <t>Lots of fast food on US-11 / US-19 use any for control</t>
  </si>
  <si>
    <t>Bristol VA– Johnson City TN</t>
  </si>
  <si>
    <t>Go South towards Bristol TN</t>
  </si>
  <si>
    <t>Moore St</t>
  </si>
  <si>
    <t xml:space="preserve">Martin Luther King Jr Blvd </t>
  </si>
  <si>
    <t>Martin Luther King Jr Blvd</t>
  </si>
  <si>
    <t>Edgemont Ave</t>
  </si>
  <si>
    <t>Weaver Pike</t>
  </si>
  <si>
    <t>Vance Tank Rd</t>
  </si>
  <si>
    <t>White Top Rd</t>
  </si>
  <si>
    <t>Pleasant Grove Rd</t>
  </si>
  <si>
    <t>Silver Grove Rd</t>
  </si>
  <si>
    <r>
      <t xml:space="preserve">State Route 37 / TN-390 S / </t>
    </r>
    <r>
      <rPr>
        <b/>
        <sz val="14"/>
        <rFont val="Arial"/>
        <family val="2"/>
      </rPr>
      <t>Bluff City Hwy</t>
    </r>
  </si>
  <si>
    <t>TN-37 S / US-19E S</t>
  </si>
  <si>
    <t>Mt View Dr</t>
  </si>
  <si>
    <t>Mountain View Dr</t>
  </si>
  <si>
    <t>Tank Hill Rd</t>
  </si>
  <si>
    <t>Main St</t>
  </si>
  <si>
    <t>Piney Flats Rd</t>
  </si>
  <si>
    <t>W 4th Ave / Watauga Rd</t>
  </si>
  <si>
    <t>E Fairview Ave</t>
  </si>
  <si>
    <t>N Broadway St</t>
  </si>
  <si>
    <t>E Main St</t>
  </si>
  <si>
    <t>Legion</t>
  </si>
  <si>
    <t>King Springs</t>
  </si>
  <si>
    <t>Straight</t>
  </si>
  <si>
    <t>Highland</t>
  </si>
  <si>
    <t>S Roan St</t>
  </si>
  <si>
    <t>Store – JohnsonCity TN</t>
  </si>
  <si>
    <t xml:space="preserve"> 217km    open: 07/27 12:25</t>
  </si>
  <si>
    <t>(135mi)   close: 07/27 20:28</t>
  </si>
  <si>
    <t>BP / Subway / Little Ceasars</t>
  </si>
  <si>
    <t>JohnsonCity to Newport</t>
  </si>
  <si>
    <t>Lafe Cox Rd</t>
  </si>
  <si>
    <t>Buffalo Rd</t>
  </si>
  <si>
    <t>TN-67 W / Cherokee Rd</t>
  </si>
  <si>
    <t>TN-81 S / TN-81 Scenic S</t>
  </si>
  <si>
    <t>Taylor Bridge Rd</t>
  </si>
  <si>
    <t>Jackson Bridge Rd</t>
  </si>
  <si>
    <t>Conklin Rd</t>
  </si>
  <si>
    <t>TN-353 S / Bailey Bridge Rd</t>
  </si>
  <si>
    <t>TN-107 W / Erwin Hwy</t>
  </si>
  <si>
    <t xml:space="preserve"> / Governor John Sevier Hwy</t>
  </si>
  <si>
    <t>Store on Right – Chuckey TN</t>
  </si>
  <si>
    <t>Make sure you have enough food and liquid to get to Newport</t>
  </si>
  <si>
    <t>Many Stores will be closed after this point at night !!!!!!!</t>
  </si>
  <si>
    <t xml:space="preserve">TN-351 / Old Jonesboro </t>
  </si>
  <si>
    <t>TN-70 / TN-107 / Asheville Hwy</t>
  </si>
  <si>
    <t>Cove Creek Rd</t>
  </si>
  <si>
    <t>Cedar Creek Rd</t>
  </si>
  <si>
    <t>Long Creek Rd</t>
  </si>
  <si>
    <t>TN-340 S</t>
  </si>
  <si>
    <t>TN-9 W / US-70 W / Dixie Hwy</t>
  </si>
  <si>
    <t>TN-32 S / US-321 S</t>
  </si>
  <si>
    <t>Store – Newport TN</t>
  </si>
  <si>
    <t xml:space="preserve"> 320km    open: 07/27 15:38</t>
  </si>
  <si>
    <t>(199mi)   close: 07/28 03:20</t>
  </si>
  <si>
    <t>Newport TN– MarsHill NC</t>
  </si>
  <si>
    <t>Go back the way you came from</t>
  </si>
  <si>
    <t>TN-32 N / US-321 N</t>
  </si>
  <si>
    <t>TN-9 E / US-70 E / E Broadway St</t>
  </si>
  <si>
    <t>TN-107 W</t>
  </si>
  <si>
    <t>Fugate Rd</t>
  </si>
  <si>
    <t>TN-9 E / US-70 E / Dixie Hwy</t>
  </si>
  <si>
    <t>US-70 E / Bridge St</t>
  </si>
  <si>
    <t>Hot Springs may have an open store after sunrise</t>
  </si>
  <si>
    <t>Coffee shop to right just before next turn</t>
  </si>
  <si>
    <t>Continue towards Marshall on US-25 / US-70</t>
  </si>
  <si>
    <t>US-70 E</t>
  </si>
  <si>
    <t>busy road, lots of climbing</t>
  </si>
  <si>
    <t>NC-213</t>
  </si>
  <si>
    <t>Hayes Run</t>
  </si>
  <si>
    <t>NC-213 E</t>
  </si>
  <si>
    <t>Mars Hill, NC</t>
  </si>
  <si>
    <t xml:space="preserve"> 402km    open: 07/27 18:12</t>
  </si>
  <si>
    <t>(250mi)   close: 07/28 08:48</t>
  </si>
  <si>
    <t xml:space="preserve">Mars Hill – Waynesville </t>
  </si>
  <si>
    <t>Go West towards Marshall – Back the way you came from</t>
  </si>
  <si>
    <t>West</t>
  </si>
  <si>
    <t>NC-213 W/Cascade St</t>
  </si>
  <si>
    <t xml:space="preserve">Hayes Run Rd </t>
  </si>
  <si>
    <t xml:space="preserve">S Main St </t>
  </si>
  <si>
    <t xml:space="preserve">Baileys Branch Rd </t>
  </si>
  <si>
    <t xml:space="preserve">Meadows Town Rd </t>
  </si>
  <si>
    <t xml:space="preserve">NC-63 E / New Leicester Hwy </t>
  </si>
  <si>
    <t xml:space="preserve">Old Newfound Rd </t>
  </si>
  <si>
    <t xml:space="preserve">Newfound Rd </t>
  </si>
  <si>
    <t xml:space="preserve">Freedom Dr </t>
  </si>
  <si>
    <t xml:space="preserve">Beaverdam Rd </t>
  </si>
  <si>
    <t xml:space="preserve">N Canton Rd </t>
  </si>
  <si>
    <t>Crossroad Hill</t>
  </si>
  <si>
    <t>NC-215 / Champion</t>
  </si>
  <si>
    <t xml:space="preserve">NC-215 / Blackwell Dr </t>
  </si>
  <si>
    <t xml:space="preserve">Old Clyde Rd </t>
  </si>
  <si>
    <t xml:space="preserve">Broad St </t>
  </si>
  <si>
    <t xml:space="preserve">Lee Rd </t>
  </si>
  <si>
    <t xml:space="preserve">Jones Cove Rd </t>
  </si>
  <si>
    <t xml:space="preserve">Paragon Pkwy </t>
  </si>
  <si>
    <t xml:space="preserve">US-23 BUS S / Asheville Rd </t>
  </si>
  <si>
    <t>Traffic Circle</t>
  </si>
  <si>
    <r>
      <t>2</t>
    </r>
    <r>
      <rPr>
        <b/>
        <vertAlign val="superscript"/>
        <sz val="20"/>
        <rFont val="Arial"/>
        <family val="2"/>
      </rPr>
      <t>nd</t>
    </r>
    <r>
      <rPr>
        <b/>
        <sz val="20"/>
        <rFont val="Arial"/>
        <family val="2"/>
      </rPr>
      <t xml:space="preserve"> Right </t>
    </r>
  </si>
  <si>
    <t xml:space="preserve">Asheville Rd </t>
  </si>
  <si>
    <t xml:space="preserve">N Main St </t>
  </si>
  <si>
    <t>Store – Waynesville</t>
  </si>
  <si>
    <t>Hyatt Creek Rd</t>
  </si>
  <si>
    <t xml:space="preserve"> 486km    open: 07/27 21:00</t>
  </si>
  <si>
    <t>(302mi)   close: 07/28 14:24</t>
  </si>
  <si>
    <t>Waynesville - Marshall</t>
  </si>
  <si>
    <t>US-23 BUS N / Asheville Rd</t>
  </si>
  <si>
    <r>
      <t>1</t>
    </r>
    <r>
      <rPr>
        <b/>
        <vertAlign val="superscript"/>
        <sz val="20"/>
        <rFont val="Arial"/>
        <family val="2"/>
      </rPr>
      <t>st</t>
    </r>
    <r>
      <rPr>
        <b/>
        <sz val="20"/>
        <rFont val="Arial"/>
        <family val="2"/>
      </rPr>
      <t xml:space="preserve"> Right </t>
    </r>
  </si>
  <si>
    <t xml:space="preserve">Ratcliff Cove Rd </t>
  </si>
  <si>
    <t xml:space="preserve">Stamey Cove Rd </t>
  </si>
  <si>
    <t>NC-215 N / Old River Rd</t>
  </si>
  <si>
    <t xml:space="preserve">Reed St </t>
  </si>
  <si>
    <t xml:space="preserve">Sharp Right </t>
  </si>
  <si>
    <t xml:space="preserve">Main St </t>
  </si>
  <si>
    <t>Newfound St</t>
  </si>
  <si>
    <t xml:space="preserve">NC-63 W / New Leicester Hwy </t>
  </si>
  <si>
    <t>Control – Marshall</t>
  </si>
  <si>
    <t>Zuma Coffee on Left</t>
  </si>
  <si>
    <t xml:space="preserve"> 554km    open: 07/27 23:16</t>
  </si>
  <si>
    <t>(344mi)   close: 07/28 18:56</t>
  </si>
  <si>
    <t>Marshall – Woodfin</t>
  </si>
  <si>
    <t>Go Right from Bailey Branch on S Main</t>
  </si>
  <si>
    <t>East</t>
  </si>
  <si>
    <t>US-70 BUS E / S Main St</t>
  </si>
  <si>
    <t xml:space="preserve">NC-251 S </t>
  </si>
  <si>
    <t xml:space="preserve">Goldview Rd </t>
  </si>
  <si>
    <t xml:space="preserve">Aiken Rd </t>
  </si>
  <si>
    <t xml:space="preserve">Woodland Hills Rd </t>
  </si>
  <si>
    <t>Weaverville Rd</t>
  </si>
  <si>
    <t>Control Store – Woodfin</t>
  </si>
  <si>
    <t xml:space="preserve"> 578km    open: 07/28 00:04</t>
  </si>
  <si>
    <t>(359mi)   close: 07/28 20:32</t>
  </si>
  <si>
    <t>Woodfin – Mars Hill</t>
  </si>
  <si>
    <t>Cross</t>
  </si>
  <si>
    <t>Woodland Hills Rd / Newstock Rd</t>
  </si>
  <si>
    <t xml:space="preserve">Monticello Rd </t>
  </si>
  <si>
    <t xml:space="preserve">New Stock Rd </t>
  </si>
  <si>
    <t xml:space="preserve"> Stay on</t>
  </si>
  <si>
    <t xml:space="preserve">BearRight </t>
  </si>
  <si>
    <t>New Stock Rd (Shepard Branch is to Left)</t>
  </si>
  <si>
    <t xml:space="preserve">Jupiter Rd </t>
  </si>
  <si>
    <t xml:space="preserve">Palmer Ford Rd </t>
  </si>
  <si>
    <t>Woods Ammon Rd</t>
  </si>
  <si>
    <t xml:space="preserve">Lower Gabriel Creek Rd </t>
  </si>
  <si>
    <t xml:space="preserve">Woods Ammons Rd </t>
  </si>
  <si>
    <t xml:space="preserve">Cascade St </t>
  </si>
  <si>
    <t xml:space="preserve"> 601km    open: 07/28 00:48</t>
  </si>
  <si>
    <t>(374mi)   close: 07/28 22:00</t>
  </si>
  <si>
    <t xml:space="preserve">To Report DNF and travel intentions to finish: </t>
  </si>
  <si>
    <t>call 980.224.3747 - Tony Goodnight</t>
  </si>
  <si>
    <t>For Emergencies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</si>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</sst>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.0\ "/>
    <numFmt numFmtId="166" formatCode="@\ "/>
    <numFmt numFmtId="167" formatCode="0.0"/>
    <numFmt numFmtId="168" formatCode="#&quot;       &quot;"/>
    <numFmt numFmtId="169" formatCode="#&quot;     &quot;"/>
    <numFmt numFmtId="170" formatCode="MM/DD/YY"/>
    <numFmt numFmtId="171" formatCode="HH:MM:SS\ AM/PM"/>
  </numFmts>
  <fonts count="7">
    <font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vertAlign val="superscript"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left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7" fontId="2" fillId="0" borderId="0" xfId="0" applyNumberFormat="1" applyFont="1" applyAlignment="1">
      <alignment horizontal="left"/>
    </xf>
    <xf numFmtId="168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Font="1" applyAlignment="1">
      <alignment horizontal="left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left"/>
    </xf>
    <xf numFmtId="169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70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64" fontId="5" fillId="0" borderId="0" xfId="0" applyFont="1" applyAlignment="1">
      <alignment/>
    </xf>
    <xf numFmtId="165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81"/>
  <sheetViews>
    <sheetView tabSelected="1" view="pageBreakPreview" zoomScaleNormal="50" zoomScaleSheetLayoutView="100" workbookViewId="0" topLeftCell="A163">
      <selection activeCell="I172" sqref="I172"/>
    </sheetView>
  </sheetViews>
  <sheetFormatPr defaultColWidth="12.57421875" defaultRowHeight="30.75" customHeight="1"/>
  <cols>
    <col min="1" max="1" width="13.00390625" style="1" customWidth="1"/>
    <col min="2" max="2" width="1.421875" style="1" customWidth="1"/>
    <col min="3" max="3" width="11.57421875" style="1" customWidth="1"/>
    <col min="4" max="4" width="1.421875" style="2" customWidth="1"/>
    <col min="5" max="5" width="23.00390625" style="3" customWidth="1"/>
    <col min="6" max="6" width="1.421875" style="2" customWidth="1"/>
    <col min="7" max="7" width="9.421875" style="1" customWidth="1"/>
    <col min="8" max="8" width="1.421875" style="2" customWidth="1"/>
    <col min="9" max="9" width="68.57421875" style="2" customWidth="1"/>
    <col min="10" max="10" width="9.421875" style="2" customWidth="1"/>
    <col min="11" max="16384" width="11.8515625" style="2" customWidth="1"/>
  </cols>
  <sheetData>
    <row r="1" spans="1:12" ht="30.75" customHeight="1">
      <c r="A1" s="4" t="s">
        <v>0</v>
      </c>
      <c r="C1" s="1" t="s">
        <v>1</v>
      </c>
      <c r="L1" s="5"/>
    </row>
    <row r="2" spans="1:12" ht="30.75" customHeight="1">
      <c r="A2" s="4"/>
      <c r="C2" s="1" t="s">
        <v>2</v>
      </c>
      <c r="L2" s="5"/>
    </row>
    <row r="3" spans="1:20" s="7" customFormat="1" ht="30.75" customHeight="1">
      <c r="A3" s="6"/>
      <c r="B3" s="6"/>
      <c r="C3" s="6"/>
      <c r="E3" s="8"/>
      <c r="G3" s="6"/>
      <c r="I3" s="9" t="s">
        <v>3</v>
      </c>
      <c r="L3" s="10"/>
      <c r="P3"/>
      <c r="T3"/>
    </row>
    <row r="4" spans="1:20" s="7" customFormat="1" ht="30.75" customHeight="1">
      <c r="A4" s="6"/>
      <c r="B4" s="6"/>
      <c r="C4" s="6" t="s">
        <v>4</v>
      </c>
      <c r="E4" s="8"/>
      <c r="G4" s="6"/>
      <c r="I4" s="11"/>
      <c r="P4"/>
      <c r="T4"/>
    </row>
    <row r="5" spans="1:20" s="7" customFormat="1" ht="30.75" customHeight="1">
      <c r="A5" s="12" t="s">
        <v>5</v>
      </c>
      <c r="B5" s="6"/>
      <c r="C5" s="6"/>
      <c r="E5" s="8"/>
      <c r="G5" s="6"/>
      <c r="I5" s="13">
        <v>1</v>
      </c>
      <c r="P5"/>
      <c r="T5"/>
    </row>
    <row r="6" spans="1:21" s="7" customFormat="1" ht="9.75" customHeight="1">
      <c r="A6" s="6"/>
      <c r="B6" s="6"/>
      <c r="C6" s="6"/>
      <c r="E6" s="8"/>
      <c r="G6" s="14"/>
      <c r="H6" s="15"/>
      <c r="M6"/>
      <c r="N6"/>
      <c r="O6"/>
      <c r="P6"/>
      <c r="Q6"/>
      <c r="R6"/>
      <c r="S6"/>
      <c r="T6"/>
      <c r="U6"/>
    </row>
    <row r="7" spans="1:21" s="7" customFormat="1" ht="26.25" customHeight="1">
      <c r="A7" s="12" t="s">
        <v>6</v>
      </c>
      <c r="B7" s="12"/>
      <c r="C7" s="12" t="s">
        <v>7</v>
      </c>
      <c r="D7" s="16"/>
      <c r="E7" s="17" t="s">
        <v>8</v>
      </c>
      <c r="F7" s="16"/>
      <c r="G7" s="12" t="s">
        <v>9</v>
      </c>
      <c r="H7" s="16"/>
      <c r="I7" s="18" t="s">
        <v>10</v>
      </c>
      <c r="M7"/>
      <c r="N7"/>
      <c r="O7"/>
      <c r="P7"/>
      <c r="Q7"/>
      <c r="R7"/>
      <c r="S7"/>
      <c r="T7"/>
      <c r="U7"/>
    </row>
    <row r="8" spans="1:21" s="7" customFormat="1" ht="9.75" customHeight="1">
      <c r="A8" s="6"/>
      <c r="B8" s="6"/>
      <c r="C8" s="6"/>
      <c r="E8" s="8"/>
      <c r="G8" s="14"/>
      <c r="H8" s="15"/>
      <c r="M8"/>
      <c r="N8"/>
      <c r="O8"/>
      <c r="P8"/>
      <c r="Q8"/>
      <c r="R8"/>
      <c r="S8"/>
      <c r="T8"/>
      <c r="U8"/>
    </row>
    <row r="9" spans="1:20" s="7" customFormat="1" ht="30.75" customHeight="1">
      <c r="A9" s="6"/>
      <c r="B9" s="6"/>
      <c r="C9" s="6"/>
      <c r="E9" s="8"/>
      <c r="G9" s="6"/>
      <c r="I9" s="13" t="s">
        <v>11</v>
      </c>
      <c r="P9"/>
      <c r="T9"/>
    </row>
    <row r="10" spans="1:20" s="7" customFormat="1" ht="30.75" customHeight="1">
      <c r="A10" s="6">
        <v>0</v>
      </c>
      <c r="B10" s="6"/>
      <c r="C10" s="6">
        <v>0</v>
      </c>
      <c r="E10" s="8" t="s">
        <v>12</v>
      </c>
      <c r="F10"/>
      <c r="G10" s="6">
        <v>0.7</v>
      </c>
      <c r="I10" s="7" t="s">
        <v>13</v>
      </c>
      <c r="P10"/>
      <c r="T10"/>
    </row>
    <row r="11" spans="1:20" s="7" customFormat="1" ht="30.75" customHeight="1">
      <c r="A11" s="6">
        <f>SUM(G10+A10)</f>
        <v>0.7000000000000001</v>
      </c>
      <c r="B11" s="6"/>
      <c r="C11" s="6">
        <f>SUM(G10+C10)</f>
        <v>0.7000000000000001</v>
      </c>
      <c r="E11" s="17" t="s">
        <v>14</v>
      </c>
      <c r="F11"/>
      <c r="G11" s="6">
        <v>1.6</v>
      </c>
      <c r="I11" s="7" t="s">
        <v>15</v>
      </c>
      <c r="P11"/>
      <c r="T11"/>
    </row>
    <row r="12" spans="1:20" s="7" customFormat="1" ht="30.75" customHeight="1">
      <c r="A12" s="6">
        <f>SUM(G11+A11)</f>
        <v>2.3000000000000003</v>
      </c>
      <c r="B12" s="6"/>
      <c r="C12" s="6">
        <f>SUM(G11+C11)</f>
        <v>2.3000000000000003</v>
      </c>
      <c r="E12" s="19" t="s">
        <v>16</v>
      </c>
      <c r="F12"/>
      <c r="G12" s="6">
        <v>0.1</v>
      </c>
      <c r="I12" s="7" t="s">
        <v>17</v>
      </c>
      <c r="P12"/>
      <c r="T12"/>
    </row>
    <row r="13" spans="1:20" s="7" customFormat="1" ht="30.75" customHeight="1">
      <c r="A13" s="6">
        <f>SUM(G12+A12)</f>
        <v>2.4000000000000004</v>
      </c>
      <c r="B13" s="6"/>
      <c r="C13" s="6">
        <f>SUM(G12+C12)</f>
        <v>2.4000000000000004</v>
      </c>
      <c r="E13" s="8" t="s">
        <v>12</v>
      </c>
      <c r="F13"/>
      <c r="G13" s="6">
        <v>10</v>
      </c>
      <c r="I13" s="7" t="s">
        <v>18</v>
      </c>
      <c r="P13"/>
      <c r="T13"/>
    </row>
    <row r="14" spans="1:20" s="7" customFormat="1" ht="30.75" customHeight="1">
      <c r="A14" s="6">
        <f>SUM(G13+A13)</f>
        <v>12.4</v>
      </c>
      <c r="B14" s="6"/>
      <c r="C14" s="6">
        <f>SUM(G13+C13)</f>
        <v>12.4</v>
      </c>
      <c r="E14" s="17" t="s">
        <v>14</v>
      </c>
      <c r="F14"/>
      <c r="G14" s="6">
        <v>12.6</v>
      </c>
      <c r="I14" s="7" t="s">
        <v>19</v>
      </c>
      <c r="P14"/>
      <c r="T14"/>
    </row>
    <row r="15" spans="1:20" s="7" customFormat="1" ht="30.75" customHeight="1">
      <c r="A15" s="6">
        <f>SUM(G14+A14)</f>
        <v>25</v>
      </c>
      <c r="B15" s="6"/>
      <c r="C15" s="6">
        <f>SUM(G14+C14)</f>
        <v>25</v>
      </c>
      <c r="E15" s="17" t="s">
        <v>14</v>
      </c>
      <c r="F15"/>
      <c r="G15" s="6">
        <v>4.9</v>
      </c>
      <c r="I15" s="7" t="s">
        <v>20</v>
      </c>
      <c r="P15"/>
      <c r="T15"/>
    </row>
    <row r="16" spans="1:20" s="7" customFormat="1" ht="30.75" customHeight="1">
      <c r="A16" s="6">
        <f>SUM(G15+A15)</f>
        <v>29.9</v>
      </c>
      <c r="B16" s="6"/>
      <c r="C16" s="6">
        <f>SUM(G15+C15)</f>
        <v>29.9</v>
      </c>
      <c r="E16" s="19" t="s">
        <v>16</v>
      </c>
      <c r="F16"/>
      <c r="G16" s="6">
        <v>0.5</v>
      </c>
      <c r="I16" s="7" t="s">
        <v>21</v>
      </c>
      <c r="P16"/>
      <c r="T16"/>
    </row>
    <row r="17" spans="1:20" s="7" customFormat="1" ht="30.75" customHeight="1">
      <c r="A17" s="6">
        <f>SUM(G16+A16)</f>
        <v>30.4</v>
      </c>
      <c r="B17" s="6"/>
      <c r="C17" s="6">
        <f>SUM(G16+C16)</f>
        <v>30.4</v>
      </c>
      <c r="E17" s="8" t="s">
        <v>22</v>
      </c>
      <c r="F17"/>
      <c r="G17" s="6">
        <v>1.6</v>
      </c>
      <c r="I17" s="7" t="s">
        <v>23</v>
      </c>
      <c r="P17"/>
      <c r="T17"/>
    </row>
    <row r="18" spans="1:20" s="7" customFormat="1" ht="30.75" customHeight="1">
      <c r="A18" s="6">
        <f>SUM(G17+A17)</f>
        <v>32</v>
      </c>
      <c r="B18" s="6"/>
      <c r="C18" s="6">
        <f>SUM(G17+C17)</f>
        <v>32</v>
      </c>
      <c r="E18" s="8" t="s">
        <v>12</v>
      </c>
      <c r="F18"/>
      <c r="G18" s="6">
        <v>0.2</v>
      </c>
      <c r="I18" s="7" t="s">
        <v>24</v>
      </c>
      <c r="P18"/>
      <c r="T18"/>
    </row>
    <row r="19" spans="1:21" s="7" customFormat="1" ht="30.75" customHeight="1">
      <c r="A19" s="6">
        <f>SUM(G18+A18)</f>
        <v>32.2</v>
      </c>
      <c r="B19" s="6"/>
      <c r="C19" s="6">
        <f>SUM(G18+C18)</f>
        <v>32.2</v>
      </c>
      <c r="E19" s="19" t="s">
        <v>16</v>
      </c>
      <c r="F19"/>
      <c r="G19" s="6">
        <v>0.30000000000000004</v>
      </c>
      <c r="I19" s="7" t="s">
        <v>25</v>
      </c>
      <c r="M19"/>
      <c r="N19"/>
      <c r="O19"/>
      <c r="P19"/>
      <c r="Q19"/>
      <c r="R19"/>
      <c r="S19"/>
      <c r="T19"/>
      <c r="U19"/>
    </row>
    <row r="20" spans="1:21" s="7" customFormat="1" ht="30.75" customHeight="1">
      <c r="A20" s="6">
        <f>SUM(G19+A19)</f>
        <v>32.5</v>
      </c>
      <c r="B20" s="6"/>
      <c r="C20" s="6">
        <f>SUM(G19+C19)</f>
        <v>32.5</v>
      </c>
      <c r="E20" s="8" t="s">
        <v>12</v>
      </c>
      <c r="F20"/>
      <c r="G20" s="6">
        <v>0.1</v>
      </c>
      <c r="I20" s="7" t="s">
        <v>26</v>
      </c>
      <c r="M20"/>
      <c r="N20"/>
      <c r="O20"/>
      <c r="P20"/>
      <c r="Q20"/>
      <c r="R20"/>
      <c r="S20"/>
      <c r="T20"/>
      <c r="U20"/>
    </row>
    <row r="21" spans="1:21" s="7" customFormat="1" ht="30.75" customHeight="1">
      <c r="A21" s="6">
        <f>SUM(G20+A20)</f>
        <v>32.6</v>
      </c>
      <c r="B21" s="6"/>
      <c r="C21" s="6">
        <f>SUM(G20+C20)</f>
        <v>32.6</v>
      </c>
      <c r="E21" s="19" t="s">
        <v>27</v>
      </c>
      <c r="F21"/>
      <c r="G21" s="6">
        <v>1.6</v>
      </c>
      <c r="I21" s="7" t="s">
        <v>28</v>
      </c>
      <c r="J21"/>
      <c r="O21"/>
      <c r="P21"/>
      <c r="Q21"/>
      <c r="R21"/>
      <c r="S21"/>
      <c r="T21"/>
      <c r="U21"/>
    </row>
    <row r="22" spans="1:21" s="7" customFormat="1" ht="30.75" customHeight="1">
      <c r="A22" s="6"/>
      <c r="B22" s="6"/>
      <c r="C22" s="6"/>
      <c r="D22" s="7" t="s">
        <v>29</v>
      </c>
      <c r="E22" s="17"/>
      <c r="G22" s="6"/>
      <c r="I22" s="9"/>
      <c r="M22"/>
      <c r="N22"/>
      <c r="O22"/>
      <c r="P22"/>
      <c r="Q22"/>
      <c r="R22"/>
      <c r="S22"/>
      <c r="T22"/>
      <c r="U22"/>
    </row>
    <row r="23" spans="1:21" s="7" customFormat="1" ht="30.75" customHeight="1">
      <c r="A23" s="6">
        <f>SUM(G21+A21)</f>
        <v>34.2</v>
      </c>
      <c r="B23" s="6"/>
      <c r="C23" s="6">
        <f>SUM(G21+C21)</f>
        <v>34.2</v>
      </c>
      <c r="E23" s="20"/>
      <c r="G23" s="6"/>
      <c r="I23" s="21" t="s">
        <v>30</v>
      </c>
      <c r="M23"/>
      <c r="N23"/>
      <c r="O23"/>
      <c r="P23"/>
      <c r="Q23"/>
      <c r="R23"/>
      <c r="S23"/>
      <c r="T23"/>
      <c r="U23"/>
    </row>
    <row r="24" spans="1:21" s="7" customFormat="1" ht="30.75" customHeight="1">
      <c r="A24" s="6"/>
      <c r="B24" s="6"/>
      <c r="C24" s="6"/>
      <c r="E24" s="17"/>
      <c r="G24" s="6"/>
      <c r="I24" s="16" t="s">
        <v>31</v>
      </c>
      <c r="M24"/>
      <c r="N24"/>
      <c r="O24"/>
      <c r="P24"/>
      <c r="Q24"/>
      <c r="R24"/>
      <c r="S24"/>
      <c r="T24"/>
      <c r="U24"/>
    </row>
    <row r="25" spans="1:21" s="7" customFormat="1" ht="30.75" customHeight="1">
      <c r="A25" s="6"/>
      <c r="B25" s="6"/>
      <c r="C25" s="6"/>
      <c r="E25" s="17"/>
      <c r="G25" s="6"/>
      <c r="I25" s="16"/>
      <c r="M25"/>
      <c r="N25"/>
      <c r="O25"/>
      <c r="P25"/>
      <c r="Q25"/>
      <c r="R25"/>
      <c r="S25"/>
      <c r="T25"/>
      <c r="U25"/>
    </row>
    <row r="26" spans="1:21" s="7" customFormat="1" ht="26.25" customHeight="1">
      <c r="A26" s="12"/>
      <c r="B26" s="12"/>
      <c r="C26" s="12"/>
      <c r="D26" s="18" t="s">
        <v>32</v>
      </c>
      <c r="E26" s="17"/>
      <c r="F26" s="16"/>
      <c r="G26" s="12"/>
      <c r="H26" s="16"/>
      <c r="I26" s="18"/>
      <c r="M26"/>
      <c r="N26"/>
      <c r="O26"/>
      <c r="P26"/>
      <c r="Q26"/>
      <c r="R26"/>
      <c r="S26"/>
      <c r="T26"/>
      <c r="U26"/>
    </row>
    <row r="27" spans="1:21" s="7" customFormat="1" ht="30.75" customHeight="1">
      <c r="A27" s="6">
        <f>A23</f>
        <v>34.2</v>
      </c>
      <c r="B27" s="6"/>
      <c r="C27" s="6">
        <f>C23</f>
        <v>34.2</v>
      </c>
      <c r="E27" s="17" t="s">
        <v>14</v>
      </c>
      <c r="F27"/>
      <c r="G27" s="6">
        <v>3.6</v>
      </c>
      <c r="I27" s="7" t="s">
        <v>33</v>
      </c>
      <c r="J27"/>
      <c r="O27"/>
      <c r="P27"/>
      <c r="Q27"/>
      <c r="R27"/>
      <c r="S27"/>
      <c r="T27"/>
      <c r="U27"/>
    </row>
    <row r="28" spans="1:21" s="7" customFormat="1" ht="30.75" customHeight="1">
      <c r="A28" s="6">
        <f>SUM(G27+A27)</f>
        <v>37.800000000000004</v>
      </c>
      <c r="B28" s="6"/>
      <c r="C28" s="6">
        <f>SUM(G27+C27)</f>
        <v>37.800000000000004</v>
      </c>
      <c r="E28" s="19" t="s">
        <v>27</v>
      </c>
      <c r="F28"/>
      <c r="G28" s="6">
        <v>0.7</v>
      </c>
      <c r="I28" s="7" t="s">
        <v>34</v>
      </c>
      <c r="J28"/>
      <c r="O28"/>
      <c r="P28"/>
      <c r="Q28"/>
      <c r="R28"/>
      <c r="S28"/>
      <c r="T28"/>
      <c r="U28"/>
    </row>
    <row r="29" spans="1:21" s="7" customFormat="1" ht="30.75" customHeight="1">
      <c r="A29" s="6">
        <f>SUM(G28+A28)</f>
        <v>38.50000000000001</v>
      </c>
      <c r="B29" s="6"/>
      <c r="C29" s="6">
        <f>SUM(G28+C28)</f>
        <v>38.50000000000001</v>
      </c>
      <c r="E29" s="8" t="s">
        <v>12</v>
      </c>
      <c r="F29"/>
      <c r="G29" s="6">
        <v>5.8</v>
      </c>
      <c r="I29" s="7" t="s">
        <v>35</v>
      </c>
      <c r="J29"/>
      <c r="O29"/>
      <c r="P29"/>
      <c r="Q29"/>
      <c r="R29"/>
      <c r="S29"/>
      <c r="T29"/>
      <c r="U29"/>
    </row>
    <row r="30" spans="1:21" s="7" customFormat="1" ht="30.75" customHeight="1">
      <c r="A30" s="6">
        <f>SUM(G29+A29)</f>
        <v>44.300000000000004</v>
      </c>
      <c r="B30" s="6"/>
      <c r="C30" s="6">
        <f>SUM(G29+C29)</f>
        <v>44.300000000000004</v>
      </c>
      <c r="E30" s="19" t="s">
        <v>27</v>
      </c>
      <c r="F30"/>
      <c r="G30" s="6">
        <v>0.5</v>
      </c>
      <c r="I30" s="7" t="s">
        <v>36</v>
      </c>
      <c r="J30"/>
      <c r="O30"/>
      <c r="P30"/>
      <c r="Q30"/>
      <c r="R30"/>
      <c r="S30"/>
      <c r="T30"/>
      <c r="U30"/>
    </row>
    <row r="31" spans="1:21" s="7" customFormat="1" ht="30.75" customHeight="1">
      <c r="A31" s="6">
        <f>SUM(G30+A30)</f>
        <v>44.800000000000004</v>
      </c>
      <c r="B31" s="6"/>
      <c r="C31" s="6">
        <f>SUM(G30+C30)</f>
        <v>44.800000000000004</v>
      </c>
      <c r="E31" s="19" t="s">
        <v>27</v>
      </c>
      <c r="F31"/>
      <c r="G31" s="6">
        <v>2</v>
      </c>
      <c r="I31" s="7" t="s">
        <v>36</v>
      </c>
      <c r="J31"/>
      <c r="O31"/>
      <c r="P31"/>
      <c r="Q31"/>
      <c r="R31"/>
      <c r="S31"/>
      <c r="T31"/>
      <c r="U31"/>
    </row>
    <row r="32" spans="1:21" s="7" customFormat="1" ht="30.75" customHeight="1">
      <c r="A32" s="6">
        <f>SUM(G31+A31)</f>
        <v>46.800000000000004</v>
      </c>
      <c r="B32" s="6"/>
      <c r="C32" s="6">
        <f>SUM(G31+C31)</f>
        <v>46.800000000000004</v>
      </c>
      <c r="E32" s="19" t="s">
        <v>27</v>
      </c>
      <c r="F32"/>
      <c r="G32" s="6">
        <v>2.5</v>
      </c>
      <c r="I32" s="7" t="s">
        <v>37</v>
      </c>
      <c r="J32"/>
      <c r="O32"/>
      <c r="P32"/>
      <c r="Q32"/>
      <c r="R32"/>
      <c r="S32"/>
      <c r="T32"/>
      <c r="U32"/>
    </row>
    <row r="33" spans="1:21" s="7" customFormat="1" ht="30.75" customHeight="1">
      <c r="A33" s="6">
        <f>SUM(G32+A32)</f>
        <v>49.300000000000004</v>
      </c>
      <c r="B33" s="6"/>
      <c r="C33" s="6">
        <f>SUM(G32+C32)</f>
        <v>49.300000000000004</v>
      </c>
      <c r="E33" s="22" t="s">
        <v>12</v>
      </c>
      <c r="F33"/>
      <c r="G33" s="23">
        <v>3.7</v>
      </c>
      <c r="H33" s="24"/>
      <c r="I33" s="24" t="s">
        <v>38</v>
      </c>
      <c r="J33"/>
      <c r="O33"/>
      <c r="P33"/>
      <c r="Q33"/>
      <c r="R33"/>
      <c r="S33"/>
      <c r="T33"/>
      <c r="U33"/>
    </row>
    <row r="34" spans="1:9" s="7" customFormat="1" ht="30.75" customHeight="1">
      <c r="A34" s="6"/>
      <c r="B34" s="6"/>
      <c r="C34" s="6">
        <f>1.9+C33</f>
        <v>51.2</v>
      </c>
      <c r="E34" s="22"/>
      <c r="F34" s="7" t="s">
        <v>39</v>
      </c>
      <c r="G34" s="23"/>
      <c r="H34" s="24"/>
      <c r="I34" s="24"/>
    </row>
    <row r="35" spans="1:256" ht="30.75" customHeight="1">
      <c r="A35"/>
      <c r="B35"/>
      <c r="C35"/>
      <c r="D35"/>
      <c r="E35"/>
      <c r="F35"/>
      <c r="G35" s="25"/>
      <c r="H35"/>
      <c r="I35" s="13">
        <v>2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1" s="7" customFormat="1" ht="30.75" customHeight="1">
      <c r="A36" s="6"/>
      <c r="B36" s="6"/>
      <c r="C36" s="6"/>
      <c r="E36" s="22" t="s">
        <v>40</v>
      </c>
      <c r="F36"/>
      <c r="G36" s="23"/>
      <c r="H36" s="24"/>
      <c r="I36" s="24"/>
      <c r="J36"/>
      <c r="O36"/>
      <c r="P36"/>
      <c r="Q36"/>
      <c r="R36"/>
      <c r="S36"/>
      <c r="T36"/>
      <c r="U36"/>
    </row>
    <row r="37" spans="1:21" s="7" customFormat="1" ht="30.75" customHeight="1">
      <c r="A37" s="6"/>
      <c r="B37" s="6" t="s">
        <v>41</v>
      </c>
      <c r="C37" s="6"/>
      <c r="E37" s="22"/>
      <c r="F37"/>
      <c r="G37" s="23"/>
      <c r="H37" s="24"/>
      <c r="I37" s="24"/>
      <c r="J37"/>
      <c r="O37"/>
      <c r="P37"/>
      <c r="Q37"/>
      <c r="R37"/>
      <c r="S37"/>
      <c r="T37"/>
      <c r="U37"/>
    </row>
    <row r="38" spans="1:21" s="7" customFormat="1" ht="30.75" customHeight="1">
      <c r="A38" s="6"/>
      <c r="B38" s="6"/>
      <c r="C38" s="6"/>
      <c r="D38" s="7" t="s">
        <v>42</v>
      </c>
      <c r="E38" s="22"/>
      <c r="F38"/>
      <c r="G38" s="23"/>
      <c r="H38" s="24"/>
      <c r="I38" s="24"/>
      <c r="J38"/>
      <c r="O38"/>
      <c r="P38"/>
      <c r="Q38"/>
      <c r="R38"/>
      <c r="S38"/>
      <c r="T38"/>
      <c r="U38"/>
    </row>
    <row r="39" spans="1:21" s="7" customFormat="1" ht="30.75" customHeight="1">
      <c r="A39" s="6"/>
      <c r="B39" s="6"/>
      <c r="C39" s="6"/>
      <c r="D39" s="7" t="s">
        <v>43</v>
      </c>
      <c r="E39" s="22"/>
      <c r="F39"/>
      <c r="G39" s="23"/>
      <c r="H39" s="24"/>
      <c r="I39" s="24"/>
      <c r="J39"/>
      <c r="O39"/>
      <c r="P39"/>
      <c r="Q39"/>
      <c r="R39"/>
      <c r="S39"/>
      <c r="T39"/>
      <c r="U39"/>
    </row>
    <row r="40" spans="1:21" s="7" customFormat="1" ht="30.75" customHeight="1">
      <c r="A40" s="6">
        <f>SUM(G33+A33)</f>
        <v>53.00000000000001</v>
      </c>
      <c r="B40" s="6"/>
      <c r="C40" s="6">
        <f>SUM(G33+C33)</f>
        <v>53.00000000000001</v>
      </c>
      <c r="E40" s="19" t="s">
        <v>27</v>
      </c>
      <c r="F40"/>
      <c r="G40" s="6">
        <v>3.8</v>
      </c>
      <c r="I40" s="7" t="s">
        <v>44</v>
      </c>
      <c r="J40"/>
      <c r="O40"/>
      <c r="P40"/>
      <c r="Q40"/>
      <c r="R40"/>
      <c r="S40"/>
      <c r="T40"/>
      <c r="U40"/>
    </row>
    <row r="41" spans="1:256" ht="30.75" customHeight="1">
      <c r="A41"/>
      <c r="B41"/>
      <c r="C41"/>
      <c r="D41"/>
      <c r="E41"/>
      <c r="F41"/>
      <c r="G41" s="25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1" s="7" customFormat="1" ht="30.75" customHeight="1">
      <c r="A42" s="6">
        <f>SUM(G40+A40)</f>
        <v>56.800000000000004</v>
      </c>
      <c r="B42" s="6"/>
      <c r="C42" s="6">
        <f>SUM(G40+C40)</f>
        <v>56.800000000000004</v>
      </c>
      <c r="E42" s="19" t="s">
        <v>27</v>
      </c>
      <c r="F42"/>
      <c r="G42" s="6">
        <v>0.6000000000000001</v>
      </c>
      <c r="I42" s="7" t="s">
        <v>45</v>
      </c>
      <c r="J42"/>
      <c r="O42"/>
      <c r="P42"/>
      <c r="Q42"/>
      <c r="R42"/>
      <c r="S42"/>
      <c r="T42"/>
      <c r="U42"/>
    </row>
    <row r="43" spans="1:21" s="7" customFormat="1" ht="30.75" customHeight="1">
      <c r="A43" s="6">
        <f>SUM(G42+A42)</f>
        <v>57.400000000000006</v>
      </c>
      <c r="B43" s="6"/>
      <c r="C43" s="6">
        <f>SUM(G42+C42)</f>
        <v>57.400000000000006</v>
      </c>
      <c r="E43" s="8" t="s">
        <v>12</v>
      </c>
      <c r="F43"/>
      <c r="G43" s="6">
        <v>0.2</v>
      </c>
      <c r="I43" s="7" t="s">
        <v>46</v>
      </c>
      <c r="J43"/>
      <c r="O43"/>
      <c r="P43"/>
      <c r="Q43"/>
      <c r="R43"/>
      <c r="S43"/>
      <c r="T43"/>
      <c r="U43"/>
    </row>
    <row r="44" spans="1:21" s="7" customFormat="1" ht="30.75" customHeight="1">
      <c r="A44" s="6">
        <f>SUM(G43+A43)</f>
        <v>57.60000000000001</v>
      </c>
      <c r="B44" s="6"/>
      <c r="C44" s="6">
        <f>SUM(G43+C43)</f>
        <v>57.60000000000001</v>
      </c>
      <c r="E44" s="17" t="s">
        <v>47</v>
      </c>
      <c r="F44"/>
      <c r="G44" s="6">
        <v>0.8</v>
      </c>
      <c r="I44" s="7" t="s">
        <v>48</v>
      </c>
      <c r="J44"/>
      <c r="O44"/>
      <c r="P44"/>
      <c r="Q44"/>
      <c r="R44"/>
      <c r="S44"/>
      <c r="T44"/>
      <c r="U44"/>
    </row>
    <row r="45" spans="1:21" s="7" customFormat="1" ht="30.75" customHeight="1">
      <c r="A45" s="6">
        <f>SUM(G44+A44)</f>
        <v>58.400000000000006</v>
      </c>
      <c r="B45" s="6"/>
      <c r="C45" s="6">
        <f>SUM(G44+C44)</f>
        <v>58.400000000000006</v>
      </c>
      <c r="E45" s="19" t="s">
        <v>27</v>
      </c>
      <c r="F45"/>
      <c r="G45" s="6">
        <v>5.3</v>
      </c>
      <c r="I45" s="7" t="s">
        <v>49</v>
      </c>
      <c r="J45"/>
      <c r="O45"/>
      <c r="P45"/>
      <c r="Q45"/>
      <c r="R45"/>
      <c r="S45"/>
      <c r="T45"/>
      <c r="U45"/>
    </row>
    <row r="46" spans="1:21" s="7" customFormat="1" ht="30.75" customHeight="1">
      <c r="A46" s="6"/>
      <c r="B46" s="6"/>
      <c r="C46" s="6"/>
      <c r="D46" s="7" t="s">
        <v>50</v>
      </c>
      <c r="E46" s="19"/>
      <c r="F46"/>
      <c r="G46" s="6"/>
      <c r="J46"/>
      <c r="O46"/>
      <c r="P46"/>
      <c r="Q46"/>
      <c r="R46"/>
      <c r="S46"/>
      <c r="T46"/>
      <c r="U46"/>
    </row>
    <row r="47" spans="1:21" s="7" customFormat="1" ht="30.75" customHeight="1">
      <c r="A47" s="6">
        <f>SUM(G45+A45)</f>
        <v>63.7</v>
      </c>
      <c r="B47" s="6"/>
      <c r="C47" s="6">
        <f>SUM(G45+C45)</f>
        <v>63.7</v>
      </c>
      <c r="E47" s="19" t="s">
        <v>27</v>
      </c>
      <c r="F47"/>
      <c r="G47" s="6">
        <v>15.5</v>
      </c>
      <c r="I47" s="7" t="s">
        <v>51</v>
      </c>
      <c r="J47"/>
      <c r="O47"/>
      <c r="P47"/>
      <c r="Q47"/>
      <c r="R47"/>
      <c r="S47"/>
      <c r="T47"/>
      <c r="U47"/>
    </row>
    <row r="48" spans="1:21" s="7" customFormat="1" ht="30.75" customHeight="1">
      <c r="A48" s="6"/>
      <c r="B48" s="6"/>
      <c r="C48" s="6"/>
      <c r="E48" s="19"/>
      <c r="F48" s="7" t="s">
        <v>52</v>
      </c>
      <c r="G48" s="6"/>
      <c r="J48"/>
      <c r="O48"/>
      <c r="P48"/>
      <c r="Q48"/>
      <c r="R48"/>
      <c r="S48"/>
      <c r="T48"/>
      <c r="U48"/>
    </row>
    <row r="49" spans="1:21" s="7" customFormat="1" ht="30.75" customHeight="1">
      <c r="A49" s="6"/>
      <c r="B49" s="6"/>
      <c r="C49" s="6"/>
      <c r="D49" s="7" t="s">
        <v>53</v>
      </c>
      <c r="E49" s="19"/>
      <c r="G49" s="6"/>
      <c r="J49"/>
      <c r="O49"/>
      <c r="P49"/>
      <c r="Q49"/>
      <c r="R49"/>
      <c r="S49"/>
      <c r="T49"/>
      <c r="U49"/>
    </row>
    <row r="50" spans="1:21" s="7" customFormat="1" ht="30.75" customHeight="1">
      <c r="A50" s="6">
        <f>SUM(G47+A47)</f>
        <v>79.2</v>
      </c>
      <c r="B50" s="6"/>
      <c r="C50" s="6">
        <f>SUM(G47+C47)</f>
        <v>79.2</v>
      </c>
      <c r="E50" s="19" t="s">
        <v>27</v>
      </c>
      <c r="G50" s="6"/>
      <c r="I50" s="9" t="s">
        <v>54</v>
      </c>
      <c r="J50"/>
      <c r="M50"/>
      <c r="N50"/>
      <c r="O50"/>
      <c r="P50"/>
      <c r="Q50"/>
      <c r="R50"/>
      <c r="S50"/>
      <c r="T50"/>
      <c r="U50"/>
    </row>
    <row r="51" spans="1:21" s="7" customFormat="1" ht="30.75" customHeight="1">
      <c r="A51" s="6"/>
      <c r="B51" s="6"/>
      <c r="C51" s="6"/>
      <c r="E51" s="17" t="s">
        <v>55</v>
      </c>
      <c r="G51" s="6"/>
      <c r="I51" s="9" t="s">
        <v>56</v>
      </c>
      <c r="M51"/>
      <c r="N51"/>
      <c r="O51"/>
      <c r="P51"/>
      <c r="Q51"/>
      <c r="R51"/>
      <c r="S51"/>
      <c r="T51"/>
      <c r="U51"/>
    </row>
    <row r="52" spans="1:21" s="7" customFormat="1" ht="30.75" customHeight="1">
      <c r="A52" s="6"/>
      <c r="B52" s="6"/>
      <c r="C52" s="6"/>
      <c r="E52" s="17" t="s">
        <v>57</v>
      </c>
      <c r="G52" s="6"/>
      <c r="I52" s="9" t="s">
        <v>58</v>
      </c>
      <c r="M52"/>
      <c r="N52"/>
      <c r="O52"/>
      <c r="P52"/>
      <c r="Q52"/>
      <c r="R52"/>
      <c r="S52"/>
      <c r="T52"/>
      <c r="U52"/>
    </row>
    <row r="53" spans="1:21" s="7" customFormat="1" ht="30.75" customHeight="1">
      <c r="A53" s="6"/>
      <c r="B53" s="6"/>
      <c r="C53" s="6"/>
      <c r="E53" s="17"/>
      <c r="G53" s="6"/>
      <c r="I53" s="16" t="s">
        <v>59</v>
      </c>
      <c r="M53"/>
      <c r="N53"/>
      <c r="O53"/>
      <c r="P53"/>
      <c r="Q53"/>
      <c r="R53"/>
      <c r="S53"/>
      <c r="T53"/>
      <c r="U53"/>
    </row>
    <row r="54" spans="1:21" s="7" customFormat="1" ht="30.75" customHeight="1">
      <c r="A54" s="12" t="s">
        <v>0</v>
      </c>
      <c r="B54" s="6"/>
      <c r="C54" s="6"/>
      <c r="E54" s="8"/>
      <c r="G54" s="6"/>
      <c r="I54" s="13"/>
      <c r="M54"/>
      <c r="N54"/>
      <c r="O54"/>
      <c r="P54"/>
      <c r="Q54"/>
      <c r="R54"/>
      <c r="S54"/>
      <c r="T54"/>
      <c r="U54"/>
    </row>
    <row r="55" spans="1:21" s="7" customFormat="1" ht="9.75" customHeight="1">
      <c r="A55" s="6"/>
      <c r="B55" s="6"/>
      <c r="C55" s="6"/>
      <c r="E55" s="8"/>
      <c r="G55" s="14"/>
      <c r="H55" s="15"/>
      <c r="M55"/>
      <c r="N55"/>
      <c r="O55"/>
      <c r="P55"/>
      <c r="Q55"/>
      <c r="R55"/>
      <c r="S55"/>
      <c r="T55"/>
      <c r="U55"/>
    </row>
    <row r="56" spans="1:21" s="7" customFormat="1" ht="26.25" customHeight="1">
      <c r="A56" s="12" t="s">
        <v>6</v>
      </c>
      <c r="B56" s="12"/>
      <c r="C56" s="12" t="s">
        <v>7</v>
      </c>
      <c r="D56" s="16"/>
      <c r="E56" s="17" t="s">
        <v>8</v>
      </c>
      <c r="F56" s="16"/>
      <c r="G56" s="12" t="s">
        <v>9</v>
      </c>
      <c r="H56" s="16"/>
      <c r="I56" s="18" t="s">
        <v>10</v>
      </c>
      <c r="M56"/>
      <c r="N56"/>
      <c r="O56"/>
      <c r="P56"/>
      <c r="Q56"/>
      <c r="R56"/>
      <c r="S56"/>
      <c r="T56"/>
      <c r="U56"/>
    </row>
    <row r="57" spans="1:21" s="7" customFormat="1" ht="9.75" customHeight="1">
      <c r="A57" s="6"/>
      <c r="B57" s="6"/>
      <c r="C57" s="6"/>
      <c r="E57" s="8"/>
      <c r="G57" s="14"/>
      <c r="H57" s="15"/>
      <c r="M57"/>
      <c r="N57"/>
      <c r="O57"/>
      <c r="P57"/>
      <c r="Q57"/>
      <c r="R57"/>
      <c r="S57"/>
      <c r="T57"/>
      <c r="U57"/>
    </row>
    <row r="58" spans="1:20" s="7" customFormat="1" ht="30.75" customHeight="1">
      <c r="A58" s="6">
        <f>A50</f>
        <v>79.2</v>
      </c>
      <c r="B58" s="6"/>
      <c r="C58" s="6">
        <v>0</v>
      </c>
      <c r="E58" s="8" t="s">
        <v>12</v>
      </c>
      <c r="F58"/>
      <c r="G58" s="6">
        <v>0</v>
      </c>
      <c r="I58" s="7" t="s">
        <v>60</v>
      </c>
      <c r="J58"/>
      <c r="P58"/>
      <c r="T58"/>
    </row>
    <row r="59" spans="1:20" s="7" customFormat="1" ht="30.75" customHeight="1">
      <c r="A59" s="6">
        <f>SUM(G58+A58)</f>
        <v>79.2</v>
      </c>
      <c r="B59" s="6"/>
      <c r="C59" s="6">
        <f>SUM(G58+C58)</f>
        <v>0</v>
      </c>
      <c r="E59" s="19" t="s">
        <v>27</v>
      </c>
      <c r="F59"/>
      <c r="G59" s="6">
        <v>12.1</v>
      </c>
      <c r="I59" s="7" t="s">
        <v>61</v>
      </c>
      <c r="J59"/>
      <c r="P59"/>
      <c r="T59"/>
    </row>
    <row r="60" spans="1:20" s="7" customFormat="1" ht="30.75" customHeight="1">
      <c r="A60" s="6">
        <f>SUM(G59+A59)</f>
        <v>91.3</v>
      </c>
      <c r="B60" s="6"/>
      <c r="C60" s="6">
        <f>SUM(G59+C59)</f>
        <v>12.1</v>
      </c>
      <c r="E60" s="19" t="s">
        <v>27</v>
      </c>
      <c r="F60"/>
      <c r="G60" s="6">
        <v>2.2</v>
      </c>
      <c r="I60" s="7" t="s">
        <v>62</v>
      </c>
      <c r="J60"/>
      <c r="P60"/>
      <c r="T60"/>
    </row>
    <row r="61" spans="1:20" s="7" customFormat="1" ht="30.75" customHeight="1">
      <c r="A61" s="6">
        <f>SUM(G60+A60)</f>
        <v>93.5</v>
      </c>
      <c r="B61" s="6"/>
      <c r="C61" s="6">
        <f>SUM(G60+C60)</f>
        <v>14.3</v>
      </c>
      <c r="E61" s="8" t="s">
        <v>12</v>
      </c>
      <c r="F61"/>
      <c r="G61" s="6">
        <v>0.4</v>
      </c>
      <c r="I61" s="7" t="s">
        <v>63</v>
      </c>
      <c r="J61"/>
      <c r="P61"/>
      <c r="T61"/>
    </row>
    <row r="62" spans="1:20" s="7" customFormat="1" ht="30.75" customHeight="1">
      <c r="A62" s="6">
        <f>SUM(G61+A61)</f>
        <v>93.9</v>
      </c>
      <c r="B62" s="6"/>
      <c r="C62" s="6">
        <f>SUM(G61+C61)</f>
        <v>14.700000000000001</v>
      </c>
      <c r="E62" s="19" t="s">
        <v>27</v>
      </c>
      <c r="F62"/>
      <c r="G62" s="6">
        <v>0.30000000000000004</v>
      </c>
      <c r="I62" s="7" t="s">
        <v>64</v>
      </c>
      <c r="J62"/>
      <c r="P62"/>
      <c r="T62"/>
    </row>
    <row r="63" spans="1:20" s="7" customFormat="1" ht="30.75" customHeight="1">
      <c r="A63" s="6">
        <f>SUM(G62+A62)</f>
        <v>94.2</v>
      </c>
      <c r="B63" s="6"/>
      <c r="C63" s="6">
        <f>SUM(G62+C62)</f>
        <v>15.000000000000002</v>
      </c>
      <c r="E63" s="8" t="s">
        <v>12</v>
      </c>
      <c r="F63"/>
      <c r="G63" s="6">
        <v>2.8</v>
      </c>
      <c r="I63" s="7" t="s">
        <v>65</v>
      </c>
      <c r="J63"/>
      <c r="M63"/>
      <c r="Q63" s="16"/>
      <c r="S63" s="26"/>
      <c r="T63"/>
    </row>
    <row r="64" spans="1:20" s="7" customFormat="1" ht="30.75" customHeight="1">
      <c r="A64" s="6">
        <f>SUM(G63+A63)</f>
        <v>97</v>
      </c>
      <c r="B64" s="6"/>
      <c r="C64" s="6">
        <f>SUM(G63+C63)</f>
        <v>17.8</v>
      </c>
      <c r="E64" s="8" t="s">
        <v>12</v>
      </c>
      <c r="F64"/>
      <c r="G64" s="6">
        <v>3.6</v>
      </c>
      <c r="I64" s="7" t="s">
        <v>66</v>
      </c>
      <c r="J64"/>
      <c r="M64"/>
      <c r="Q64" s="16"/>
      <c r="S64" s="26"/>
      <c r="T64"/>
    </row>
    <row r="65" spans="1:20" s="7" customFormat="1" ht="30.75" customHeight="1">
      <c r="A65" s="6">
        <f>SUM(G64+A64)</f>
        <v>100.6</v>
      </c>
      <c r="B65" s="6"/>
      <c r="C65" s="6">
        <f>SUM(G64+C64)</f>
        <v>21.400000000000002</v>
      </c>
      <c r="E65" s="17" t="s">
        <v>47</v>
      </c>
      <c r="F65"/>
      <c r="G65" s="6">
        <v>1.4</v>
      </c>
      <c r="I65" s="7" t="s">
        <v>67</v>
      </c>
      <c r="J65"/>
      <c r="M65"/>
      <c r="Q65" s="16"/>
      <c r="S65" s="26"/>
      <c r="T65"/>
    </row>
    <row r="66" spans="1:20" s="7" customFormat="1" ht="30.75" customHeight="1">
      <c r="A66" s="6">
        <f>SUM(G65+A65)</f>
        <v>102</v>
      </c>
      <c r="B66" s="6"/>
      <c r="C66" s="6">
        <f>SUM(G65+C65)</f>
        <v>22.8</v>
      </c>
      <c r="E66" s="19" t="s">
        <v>27</v>
      </c>
      <c r="F66"/>
      <c r="G66" s="6">
        <v>0.7</v>
      </c>
      <c r="I66" s="7" t="s">
        <v>68</v>
      </c>
      <c r="J66"/>
      <c r="M66"/>
      <c r="Q66" s="16"/>
      <c r="S66" s="26"/>
      <c r="T66"/>
    </row>
    <row r="67" spans="1:20" s="7" customFormat="1" ht="30.75" customHeight="1">
      <c r="A67" s="6">
        <f>SUM(G66+A66)</f>
        <v>102.7</v>
      </c>
      <c r="B67" s="6"/>
      <c r="C67" s="6">
        <f>SUM(G66+C66)</f>
        <v>23.5</v>
      </c>
      <c r="E67" s="19" t="s">
        <v>27</v>
      </c>
      <c r="F67"/>
      <c r="G67" s="6">
        <v>1.3</v>
      </c>
      <c r="I67" s="7" t="s">
        <v>69</v>
      </c>
      <c r="J67"/>
      <c r="P67"/>
      <c r="T67"/>
    </row>
    <row r="68" spans="1:20" s="7" customFormat="1" ht="30.75" customHeight="1">
      <c r="A68" s="6">
        <f>SUM(G67+A67)</f>
        <v>104</v>
      </c>
      <c r="B68" s="6"/>
      <c r="C68" s="6">
        <f>SUM(G67+C67)</f>
        <v>24.8</v>
      </c>
      <c r="E68" s="8" t="s">
        <v>12</v>
      </c>
      <c r="F68"/>
      <c r="G68" s="6">
        <v>0.5</v>
      </c>
      <c r="I68" s="7" t="s">
        <v>70</v>
      </c>
      <c r="J68"/>
      <c r="P68"/>
      <c r="T68"/>
    </row>
    <row r="69" spans="1:20" s="7" customFormat="1" ht="30.75" customHeight="1">
      <c r="A69" s="6">
        <f>SUM(G68+A68)</f>
        <v>104.5</v>
      </c>
      <c r="B69" s="6"/>
      <c r="C69" s="6">
        <f>SUM(G68+C68)</f>
        <v>25.3</v>
      </c>
      <c r="E69" s="19"/>
      <c r="F69"/>
      <c r="G69" s="6"/>
      <c r="I69" s="7" t="s">
        <v>71</v>
      </c>
      <c r="J69"/>
      <c r="P69"/>
      <c r="T69"/>
    </row>
    <row r="70" spans="1:21" s="7" customFormat="1" ht="30.75" customHeight="1">
      <c r="A70" s="6"/>
      <c r="B70" s="6"/>
      <c r="C70" s="6"/>
      <c r="E70" s="17" t="s">
        <v>55</v>
      </c>
      <c r="G70" s="6"/>
      <c r="I70" s="9" t="s">
        <v>72</v>
      </c>
      <c r="M70"/>
      <c r="N70"/>
      <c r="O70"/>
      <c r="P70"/>
      <c r="Q70"/>
      <c r="R70"/>
      <c r="S70"/>
      <c r="T70"/>
      <c r="U70"/>
    </row>
    <row r="71" spans="1:21" s="7" customFormat="1" ht="30.75" customHeight="1">
      <c r="A71" s="6"/>
      <c r="B71" s="6"/>
      <c r="C71" s="6"/>
      <c r="E71" s="17" t="s">
        <v>57</v>
      </c>
      <c r="G71" s="6"/>
      <c r="I71" s="9" t="s">
        <v>73</v>
      </c>
      <c r="M71"/>
      <c r="N71"/>
      <c r="O71"/>
      <c r="P71"/>
      <c r="Q71"/>
      <c r="R71"/>
      <c r="S71"/>
      <c r="T71"/>
      <c r="U71"/>
    </row>
    <row r="72" spans="1:256" ht="30.75" customHeight="1">
      <c r="A72"/>
      <c r="B72" s="27" t="s">
        <v>74</v>
      </c>
      <c r="C72"/>
      <c r="D72"/>
      <c r="E72"/>
      <c r="F72"/>
      <c r="G72" s="25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30.75" customHeight="1">
      <c r="A73"/>
      <c r="B73"/>
      <c r="C73"/>
      <c r="D73" s="27"/>
      <c r="E73"/>
      <c r="F73"/>
      <c r="G73" s="25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1" s="7" customFormat="1" ht="30.75" customHeight="1">
      <c r="A74" s="6"/>
      <c r="B74" s="6"/>
      <c r="C74" s="6"/>
      <c r="E74" s="17"/>
      <c r="G74" s="6"/>
      <c r="I74" s="16" t="s">
        <v>75</v>
      </c>
      <c r="M74"/>
      <c r="N74"/>
      <c r="O74"/>
      <c r="P74"/>
      <c r="Q74"/>
      <c r="R74"/>
      <c r="S74"/>
      <c r="T74"/>
      <c r="U74"/>
    </row>
    <row r="75" spans="1:21" s="7" customFormat="1" ht="30.75" customHeight="1">
      <c r="A75" s="12" t="s">
        <v>0</v>
      </c>
      <c r="B75" s="6"/>
      <c r="C75" s="6"/>
      <c r="E75" s="8"/>
      <c r="G75" s="6"/>
      <c r="I75" s="13">
        <v>3</v>
      </c>
      <c r="M75"/>
      <c r="N75"/>
      <c r="O75"/>
      <c r="P75"/>
      <c r="Q75"/>
      <c r="R75"/>
      <c r="S75"/>
      <c r="T75"/>
      <c r="U75"/>
    </row>
    <row r="76" spans="1:21" s="7" customFormat="1" ht="9.75" customHeight="1">
      <c r="A76" s="6"/>
      <c r="B76" s="6"/>
      <c r="C76" s="6"/>
      <c r="E76" s="8"/>
      <c r="G76" s="14"/>
      <c r="H76" s="15"/>
      <c r="M76"/>
      <c r="N76"/>
      <c r="O76"/>
      <c r="P76"/>
      <c r="Q76"/>
      <c r="R76"/>
      <c r="S76"/>
      <c r="T76"/>
      <c r="U76"/>
    </row>
    <row r="77" spans="1:21" s="7" customFormat="1" ht="26.25" customHeight="1">
      <c r="A77" s="12" t="s">
        <v>6</v>
      </c>
      <c r="B77" s="12"/>
      <c r="C77" s="12" t="s">
        <v>7</v>
      </c>
      <c r="D77" s="16"/>
      <c r="E77" s="17" t="s">
        <v>8</v>
      </c>
      <c r="F77" s="16"/>
      <c r="G77" s="12" t="s">
        <v>9</v>
      </c>
      <c r="H77" s="16"/>
      <c r="I77" s="18" t="s">
        <v>10</v>
      </c>
      <c r="M77"/>
      <c r="N77"/>
      <c r="O77"/>
      <c r="P77"/>
      <c r="Q77"/>
      <c r="R77"/>
      <c r="S77"/>
      <c r="T77"/>
      <c r="U77"/>
    </row>
    <row r="78" spans="1:21" s="7" customFormat="1" ht="9.75" customHeight="1">
      <c r="A78" s="6"/>
      <c r="B78" s="6"/>
      <c r="C78" s="6"/>
      <c r="E78" s="8"/>
      <c r="G78" s="14"/>
      <c r="H78" s="15"/>
      <c r="M78"/>
      <c r="N78"/>
      <c r="O78"/>
      <c r="P78"/>
      <c r="Q78"/>
      <c r="R78"/>
      <c r="S78"/>
      <c r="T78"/>
      <c r="U78"/>
    </row>
    <row r="79" spans="1:21" s="7" customFormat="1" ht="30.75" customHeight="1">
      <c r="A79" s="6"/>
      <c r="B79" s="6"/>
      <c r="C79" s="6"/>
      <c r="D79" s="7" t="s">
        <v>76</v>
      </c>
      <c r="E79" s="8"/>
      <c r="G79" s="14"/>
      <c r="H79" s="15"/>
      <c r="M79"/>
      <c r="N79"/>
      <c r="O79"/>
      <c r="P79"/>
      <c r="Q79"/>
      <c r="R79"/>
      <c r="S79"/>
      <c r="T79"/>
      <c r="U79"/>
    </row>
    <row r="80" spans="1:21" s="7" customFormat="1" ht="30.75" customHeight="1">
      <c r="A80" s="6">
        <f>A69</f>
        <v>104.5</v>
      </c>
      <c r="B80" s="6"/>
      <c r="C80" s="6">
        <v>0</v>
      </c>
      <c r="E80" s="17" t="s">
        <v>14</v>
      </c>
      <c r="F80"/>
      <c r="G80" s="6">
        <v>1.5</v>
      </c>
      <c r="I80" s="7" t="s">
        <v>70</v>
      </c>
      <c r="J80"/>
      <c r="O80"/>
      <c r="P80"/>
      <c r="Q80"/>
      <c r="R80"/>
      <c r="S80"/>
      <c r="T80"/>
      <c r="U80"/>
    </row>
    <row r="81" spans="1:21" s="7" customFormat="1" ht="30.75" customHeight="1">
      <c r="A81" s="6">
        <f>SUM(G80+A80)</f>
        <v>106</v>
      </c>
      <c r="B81" s="6"/>
      <c r="C81" s="6">
        <f>SUM(G80+C80)</f>
        <v>1.5</v>
      </c>
      <c r="E81" s="17" t="s">
        <v>14</v>
      </c>
      <c r="F81"/>
      <c r="G81" s="6">
        <v>0.1</v>
      </c>
      <c r="I81" s="7" t="s">
        <v>77</v>
      </c>
      <c r="J81"/>
      <c r="O81"/>
      <c r="P81"/>
      <c r="Q81"/>
      <c r="R81"/>
      <c r="S81"/>
      <c r="T81"/>
      <c r="U81"/>
    </row>
    <row r="82" spans="1:21" s="7" customFormat="1" ht="30.75" customHeight="1">
      <c r="A82" s="6">
        <f>SUM(G81+A81)</f>
        <v>106.1</v>
      </c>
      <c r="B82" s="6"/>
      <c r="C82" s="6">
        <f>SUM(G81+C81)</f>
        <v>1.6</v>
      </c>
      <c r="E82" s="8" t="s">
        <v>12</v>
      </c>
      <c r="F82"/>
      <c r="G82" s="6">
        <v>1.2</v>
      </c>
      <c r="I82" s="28" t="s">
        <v>78</v>
      </c>
      <c r="J82"/>
      <c r="O82"/>
      <c r="P82"/>
      <c r="Q82"/>
      <c r="R82"/>
      <c r="S82"/>
      <c r="T82"/>
      <c r="U82"/>
    </row>
    <row r="83" spans="1:21" s="7" customFormat="1" ht="30.75" customHeight="1">
      <c r="A83" s="6">
        <f>SUM(G82+A82)</f>
        <v>107.3</v>
      </c>
      <c r="B83" s="6"/>
      <c r="C83" s="6">
        <f>SUM(G82+C82)</f>
        <v>2.8</v>
      </c>
      <c r="E83" s="19" t="s">
        <v>16</v>
      </c>
      <c r="F83"/>
      <c r="G83" s="6">
        <v>0.6000000000000001</v>
      </c>
      <c r="I83" s="7" t="s">
        <v>79</v>
      </c>
      <c r="J83"/>
      <c r="M83" s="29"/>
      <c r="N83" s="30"/>
      <c r="O83"/>
      <c r="P83"/>
      <c r="Q83"/>
      <c r="R83"/>
      <c r="S83"/>
      <c r="T83"/>
      <c r="U83"/>
    </row>
    <row r="84" spans="1:21" s="7" customFormat="1" ht="30.75" customHeight="1">
      <c r="A84" s="6">
        <f>SUM(G83+A83)</f>
        <v>107.89999999999999</v>
      </c>
      <c r="B84" s="6"/>
      <c r="C84" s="6">
        <f>SUM(G83+C83)</f>
        <v>3.4</v>
      </c>
      <c r="E84" s="17" t="s">
        <v>14</v>
      </c>
      <c r="F84"/>
      <c r="G84" s="6">
        <v>0.2</v>
      </c>
      <c r="I84" s="7" t="s">
        <v>80</v>
      </c>
      <c r="J84"/>
      <c r="O84"/>
      <c r="P84"/>
      <c r="Q84"/>
      <c r="R84"/>
      <c r="S84"/>
      <c r="T84"/>
      <c r="U84"/>
    </row>
    <row r="85" spans="1:21" s="7" customFormat="1" ht="30.75" customHeight="1">
      <c r="A85" s="6">
        <f>SUM(G84+A84)</f>
        <v>108.1</v>
      </c>
      <c r="B85" s="6"/>
      <c r="C85" s="6">
        <f>SUM(G84+C84)</f>
        <v>3.6</v>
      </c>
      <c r="E85" s="8" t="s">
        <v>12</v>
      </c>
      <c r="F85"/>
      <c r="G85" s="6">
        <v>2.4</v>
      </c>
      <c r="I85" s="7" t="s">
        <v>81</v>
      </c>
      <c r="J85"/>
      <c r="O85"/>
      <c r="P85"/>
      <c r="Q85"/>
      <c r="R85"/>
      <c r="S85"/>
      <c r="T85"/>
      <c r="U85"/>
    </row>
    <row r="86" spans="1:21" s="7" customFormat="1" ht="30.75" customHeight="1">
      <c r="A86" s="6">
        <f>SUM(G85+A85)</f>
        <v>110.5</v>
      </c>
      <c r="B86" s="6"/>
      <c r="C86" s="6">
        <f>SUM(G85+C85)</f>
        <v>6</v>
      </c>
      <c r="E86" s="19" t="s">
        <v>16</v>
      </c>
      <c r="F86"/>
      <c r="G86" s="6">
        <v>0.4</v>
      </c>
      <c r="I86" s="7" t="s">
        <v>82</v>
      </c>
      <c r="J86"/>
      <c r="O86"/>
      <c r="P86"/>
      <c r="Q86"/>
      <c r="R86"/>
      <c r="S86"/>
      <c r="T86"/>
      <c r="U86"/>
    </row>
    <row r="87" spans="1:21" s="7" customFormat="1" ht="30.75" customHeight="1">
      <c r="A87" s="6">
        <f>SUM(G86+A86)</f>
        <v>110.9</v>
      </c>
      <c r="B87" s="6"/>
      <c r="C87" s="6">
        <f>SUM(G86+C86)</f>
        <v>6.4</v>
      </c>
      <c r="E87" s="8" t="s">
        <v>12</v>
      </c>
      <c r="F87"/>
      <c r="G87" s="6">
        <v>3.4</v>
      </c>
      <c r="I87" s="7" t="s">
        <v>82</v>
      </c>
      <c r="J87"/>
      <c r="O87"/>
      <c r="P87"/>
      <c r="Q87"/>
      <c r="R87"/>
      <c r="S87"/>
      <c r="T87"/>
      <c r="U87"/>
    </row>
    <row r="88" spans="1:21" s="7" customFormat="1" ht="30.75" customHeight="1">
      <c r="A88" s="6">
        <f>SUM(G87+A87)</f>
        <v>114.30000000000001</v>
      </c>
      <c r="B88" s="6"/>
      <c r="C88" s="6">
        <f>SUM(G87+C87)</f>
        <v>9.8</v>
      </c>
      <c r="E88" s="8" t="s">
        <v>12</v>
      </c>
      <c r="F88"/>
      <c r="G88" s="6">
        <v>0.30000000000000004</v>
      </c>
      <c r="I88" s="7" t="s">
        <v>83</v>
      </c>
      <c r="J88"/>
      <c r="O88"/>
      <c r="P88"/>
      <c r="Q88"/>
      <c r="R88"/>
      <c r="S88"/>
      <c r="T88"/>
      <c r="U88"/>
    </row>
    <row r="89" spans="1:21" s="7" customFormat="1" ht="30.75" customHeight="1">
      <c r="A89" s="6">
        <f>SUM(G88+A88)</f>
        <v>114.60000000000001</v>
      </c>
      <c r="B89" s="6"/>
      <c r="C89" s="6">
        <f>SUM(G88+C88)</f>
        <v>10.100000000000001</v>
      </c>
      <c r="E89" s="19" t="s">
        <v>16</v>
      </c>
      <c r="F89"/>
      <c r="G89" s="6">
        <v>3.4</v>
      </c>
      <c r="I89" s="7" t="s">
        <v>84</v>
      </c>
      <c r="J89"/>
      <c r="O89"/>
      <c r="P89"/>
      <c r="Q89"/>
      <c r="R89"/>
      <c r="S89"/>
      <c r="T89"/>
      <c r="U89"/>
    </row>
    <row r="90" spans="1:21" s="7" customFormat="1" ht="30.75" customHeight="1">
      <c r="A90" s="6">
        <f>SUM(G89+A89)</f>
        <v>118.00000000000001</v>
      </c>
      <c r="B90" s="6"/>
      <c r="C90" s="6">
        <f>SUM(G89+C89)</f>
        <v>13.500000000000002</v>
      </c>
      <c r="E90" s="19" t="s">
        <v>16</v>
      </c>
      <c r="F90"/>
      <c r="G90" s="6">
        <v>0.4</v>
      </c>
      <c r="I90" s="7" t="s">
        <v>85</v>
      </c>
      <c r="J90"/>
      <c r="O90"/>
      <c r="P90"/>
      <c r="Q90"/>
      <c r="R90"/>
      <c r="S90"/>
      <c r="T90"/>
      <c r="U90"/>
    </row>
    <row r="91" spans="1:21" s="7" customFormat="1" ht="30.75" customHeight="1">
      <c r="A91" s="6">
        <f>SUM(G90+A90)</f>
        <v>118.40000000000002</v>
      </c>
      <c r="B91" s="6"/>
      <c r="C91" s="6">
        <f>SUM(G90+C90)</f>
        <v>13.900000000000002</v>
      </c>
      <c r="E91" s="8" t="s">
        <v>12</v>
      </c>
      <c r="F91"/>
      <c r="G91" s="6">
        <v>2.1</v>
      </c>
      <c r="I91" s="7" t="s">
        <v>86</v>
      </c>
      <c r="J91"/>
      <c r="O91"/>
      <c r="P91"/>
      <c r="Q91"/>
      <c r="R91"/>
      <c r="S91"/>
      <c r="T91"/>
      <c r="U91"/>
    </row>
    <row r="92" spans="1:21" s="7" customFormat="1" ht="30.75" customHeight="1">
      <c r="A92" s="6"/>
      <c r="B92" s="6"/>
      <c r="C92" s="6"/>
      <c r="E92" s="8"/>
      <c r="F92"/>
      <c r="G92" s="6"/>
      <c r="J92"/>
      <c r="O92"/>
      <c r="P92"/>
      <c r="Q92"/>
      <c r="R92"/>
      <c r="S92"/>
      <c r="T92"/>
      <c r="U92"/>
    </row>
    <row r="93" spans="1:21" s="7" customFormat="1" ht="30.75" customHeight="1">
      <c r="A93" s="6"/>
      <c r="B93" s="6"/>
      <c r="C93" s="6"/>
      <c r="E93" s="8"/>
      <c r="F93"/>
      <c r="G93" s="6"/>
      <c r="J93"/>
      <c r="O93"/>
      <c r="P93"/>
      <c r="Q93"/>
      <c r="R93"/>
      <c r="S93"/>
      <c r="T93"/>
      <c r="U93"/>
    </row>
    <row r="94" spans="1:21" s="7" customFormat="1" ht="30.75" customHeight="1">
      <c r="A94" s="6">
        <f>SUM(G91+A91)</f>
        <v>120.50000000000001</v>
      </c>
      <c r="B94" s="6"/>
      <c r="C94" s="6">
        <f>SUM(G91+C91)</f>
        <v>16.000000000000004</v>
      </c>
      <c r="E94" s="8" t="s">
        <v>12</v>
      </c>
      <c r="F94"/>
      <c r="G94" s="6">
        <v>1</v>
      </c>
      <c r="I94" s="7" t="s">
        <v>87</v>
      </c>
      <c r="J94"/>
      <c r="O94"/>
      <c r="P94"/>
      <c r="Q94"/>
      <c r="R94"/>
      <c r="S94"/>
      <c r="T94"/>
      <c r="U94"/>
    </row>
    <row r="95" spans="1:21" s="7" customFormat="1" ht="30.75" customHeight="1">
      <c r="A95" s="6">
        <f>SUM(G94+A94)</f>
        <v>121.50000000000001</v>
      </c>
      <c r="B95" s="6"/>
      <c r="C95" s="6">
        <f>SUM(G94+C94)</f>
        <v>17.000000000000004</v>
      </c>
      <c r="E95" s="19" t="s">
        <v>16</v>
      </c>
      <c r="F95"/>
      <c r="G95" s="6">
        <v>0.2</v>
      </c>
      <c r="I95" s="7" t="s">
        <v>88</v>
      </c>
      <c r="J95"/>
      <c r="O95"/>
      <c r="P95"/>
      <c r="Q95"/>
      <c r="R95"/>
      <c r="S95"/>
      <c r="T95"/>
      <c r="U95"/>
    </row>
    <row r="96" spans="1:21" s="7" customFormat="1" ht="30.75" customHeight="1">
      <c r="A96" s="6">
        <f>SUM(G95+A95)</f>
        <v>121.70000000000002</v>
      </c>
      <c r="B96" s="6"/>
      <c r="C96" s="6">
        <f>SUM(G95+C95)</f>
        <v>17.200000000000003</v>
      </c>
      <c r="E96" s="17" t="s">
        <v>14</v>
      </c>
      <c r="F96"/>
      <c r="G96" s="6">
        <v>2</v>
      </c>
      <c r="I96" s="7" t="s">
        <v>89</v>
      </c>
      <c r="J96"/>
      <c r="O96"/>
      <c r="P96"/>
      <c r="Q96"/>
      <c r="R96"/>
      <c r="S96"/>
      <c r="T96"/>
      <c r="U96"/>
    </row>
    <row r="97" spans="1:21" s="7" customFormat="1" ht="30.75" customHeight="1">
      <c r="A97" s="6">
        <f>SUM(G96+A96)</f>
        <v>123.70000000000002</v>
      </c>
      <c r="B97" s="6"/>
      <c r="C97" s="6">
        <f>SUM(G96+C96)</f>
        <v>19.200000000000003</v>
      </c>
      <c r="E97" s="19" t="s">
        <v>16</v>
      </c>
      <c r="F97"/>
      <c r="G97" s="6">
        <v>0.1</v>
      </c>
      <c r="I97" s="7" t="s">
        <v>90</v>
      </c>
      <c r="J97"/>
      <c r="O97"/>
      <c r="P97"/>
      <c r="Q97"/>
      <c r="R97"/>
      <c r="S97"/>
      <c r="T97"/>
      <c r="U97"/>
    </row>
    <row r="98" spans="1:21" s="7" customFormat="1" ht="30.75" customHeight="1">
      <c r="A98" s="6">
        <f>SUM(G97+A97)</f>
        <v>123.80000000000001</v>
      </c>
      <c r="B98" s="6"/>
      <c r="C98" s="6">
        <f>SUM(G97+C97)</f>
        <v>19.300000000000004</v>
      </c>
      <c r="E98" s="8" t="s">
        <v>12</v>
      </c>
      <c r="F98"/>
      <c r="G98" s="6">
        <v>0.30000000000000004</v>
      </c>
      <c r="I98" s="7" t="s">
        <v>91</v>
      </c>
      <c r="J98"/>
      <c r="O98"/>
      <c r="P98"/>
      <c r="Q98"/>
      <c r="R98"/>
      <c r="S98"/>
      <c r="T98"/>
      <c r="U98"/>
    </row>
    <row r="99" spans="1:21" s="7" customFormat="1" ht="30.75" customHeight="1">
      <c r="A99" s="6">
        <f>SUM(G98+A98)</f>
        <v>124.10000000000001</v>
      </c>
      <c r="B99" s="6"/>
      <c r="C99" s="6">
        <f>SUM(G98+C98)</f>
        <v>19.600000000000005</v>
      </c>
      <c r="E99" s="8" t="s">
        <v>12</v>
      </c>
      <c r="F99"/>
      <c r="G99" s="6">
        <v>3.8</v>
      </c>
      <c r="I99" s="7" t="s">
        <v>92</v>
      </c>
      <c r="J99"/>
      <c r="O99"/>
      <c r="P99"/>
      <c r="Q99"/>
      <c r="R99"/>
      <c r="S99"/>
      <c r="T99"/>
      <c r="U99"/>
    </row>
    <row r="100" spans="1:21" s="7" customFormat="1" ht="30.75" customHeight="1">
      <c r="A100" s="6">
        <f>SUM(G99+A99)</f>
        <v>127.9</v>
      </c>
      <c r="B100" s="6"/>
      <c r="C100" s="6">
        <f>SUM(G99+C99)</f>
        <v>23.400000000000006</v>
      </c>
      <c r="E100" s="19" t="s">
        <v>16</v>
      </c>
      <c r="F100"/>
      <c r="G100" s="6">
        <v>2.8</v>
      </c>
      <c r="I100" s="7" t="s">
        <v>93</v>
      </c>
      <c r="J100"/>
      <c r="O100"/>
      <c r="P100"/>
      <c r="Q100"/>
      <c r="R100"/>
      <c r="S100"/>
      <c r="T100"/>
      <c r="U100"/>
    </row>
    <row r="101" spans="1:21" s="7" customFormat="1" ht="30.75" customHeight="1">
      <c r="A101" s="6">
        <f>SUM(G100+A100)</f>
        <v>130.70000000000002</v>
      </c>
      <c r="B101" s="6"/>
      <c r="C101" s="6">
        <f>SUM(G100+C100)</f>
        <v>26.200000000000006</v>
      </c>
      <c r="E101" s="8" t="s">
        <v>12</v>
      </c>
      <c r="F101"/>
      <c r="G101" s="6">
        <v>1.3</v>
      </c>
      <c r="I101" s="7" t="s">
        <v>94</v>
      </c>
      <c r="J101"/>
      <c r="O101"/>
      <c r="P101"/>
      <c r="Q101"/>
      <c r="R101"/>
      <c r="S101"/>
      <c r="T101"/>
      <c r="U101"/>
    </row>
    <row r="102" spans="1:21" s="7" customFormat="1" ht="30.75" customHeight="1">
      <c r="A102" s="6">
        <f>SUM(G101+A101)</f>
        <v>132.00000000000003</v>
      </c>
      <c r="B102" s="6"/>
      <c r="C102" s="6">
        <f>SUM(G101+C101)</f>
        <v>27.500000000000007</v>
      </c>
      <c r="E102" s="8" t="s">
        <v>12</v>
      </c>
      <c r="F102"/>
      <c r="G102" s="6">
        <v>0.6000000000000001</v>
      </c>
      <c r="I102" s="7" t="s">
        <v>95</v>
      </c>
      <c r="J102"/>
      <c r="O102"/>
      <c r="P102"/>
      <c r="Q102"/>
      <c r="R102"/>
      <c r="S102"/>
      <c r="T102"/>
      <c r="U102"/>
    </row>
    <row r="103" spans="1:21" s="7" customFormat="1" ht="30.75" customHeight="1">
      <c r="A103" s="6">
        <f>SUM(G102+A102)</f>
        <v>132.60000000000002</v>
      </c>
      <c r="B103" s="6"/>
      <c r="C103" s="6">
        <f>SUM(G102+C102)</f>
        <v>28.10000000000001</v>
      </c>
      <c r="E103" s="19" t="s">
        <v>16</v>
      </c>
      <c r="F103"/>
      <c r="G103" s="6">
        <v>0.6000000000000001</v>
      </c>
      <c r="I103" s="7" t="s">
        <v>96</v>
      </c>
      <c r="J103"/>
      <c r="O103"/>
      <c r="P103"/>
      <c r="Q103"/>
      <c r="R103"/>
      <c r="S103"/>
      <c r="T103"/>
      <c r="U103"/>
    </row>
    <row r="104" spans="1:21" s="7" customFormat="1" ht="30.75" customHeight="1">
      <c r="A104" s="6">
        <f>SUM(G103+A103)</f>
        <v>133.20000000000002</v>
      </c>
      <c r="B104" s="6"/>
      <c r="C104" s="6">
        <f>SUM(G103+C103)</f>
        <v>28.70000000000001</v>
      </c>
      <c r="E104" s="8" t="s">
        <v>12</v>
      </c>
      <c r="F104"/>
      <c r="G104" s="6">
        <v>0.7</v>
      </c>
      <c r="I104" s="7" t="s">
        <v>97</v>
      </c>
      <c r="J104"/>
      <c r="O104"/>
      <c r="P104"/>
      <c r="Q104"/>
      <c r="R104"/>
      <c r="S104"/>
      <c r="T104"/>
      <c r="U104"/>
    </row>
    <row r="105" spans="1:21" s="7" customFormat="1" ht="30.75" customHeight="1">
      <c r="A105" s="6">
        <f>SUM(G104+A104)</f>
        <v>133.9</v>
      </c>
      <c r="B105" s="6"/>
      <c r="C105" s="6">
        <f>SUM(G104+C104)</f>
        <v>29.40000000000001</v>
      </c>
      <c r="E105" s="19" t="s">
        <v>16</v>
      </c>
      <c r="F105"/>
      <c r="G105" s="6">
        <v>0.1</v>
      </c>
      <c r="I105" s="7" t="s">
        <v>98</v>
      </c>
      <c r="J105"/>
      <c r="O105"/>
      <c r="P105"/>
      <c r="Q105"/>
      <c r="R105"/>
      <c r="S105"/>
      <c r="T105"/>
      <c r="U105"/>
    </row>
    <row r="106" spans="1:21" s="7" customFormat="1" ht="30.75" customHeight="1">
      <c r="A106" s="6">
        <f>SUM(G105+A105)</f>
        <v>134</v>
      </c>
      <c r="B106" s="6"/>
      <c r="C106" s="6">
        <f>SUM(G105+C105)</f>
        <v>29.50000000000001</v>
      </c>
      <c r="E106" s="17" t="s">
        <v>99</v>
      </c>
      <c r="F106"/>
      <c r="G106" s="6">
        <v>0.5</v>
      </c>
      <c r="I106" s="7" t="s">
        <v>100</v>
      </c>
      <c r="J106"/>
      <c r="O106"/>
      <c r="P106"/>
      <c r="Q106"/>
      <c r="R106"/>
      <c r="S106"/>
      <c r="T106"/>
      <c r="U106"/>
    </row>
    <row r="107" spans="1:21" s="7" customFormat="1" ht="30.75" customHeight="1">
      <c r="A107" s="6">
        <f>SUM(G106+A106)</f>
        <v>134.5</v>
      </c>
      <c r="B107" s="6"/>
      <c r="C107" s="6">
        <f>SUM(G106+C106)</f>
        <v>30.00000000000001</v>
      </c>
      <c r="E107" s="8" t="s">
        <v>12</v>
      </c>
      <c r="F107"/>
      <c r="G107" s="6">
        <v>0.30000000000000004</v>
      </c>
      <c r="I107" s="7" t="s">
        <v>101</v>
      </c>
      <c r="J107"/>
      <c r="O107"/>
      <c r="P107"/>
      <c r="Q107"/>
      <c r="R107"/>
      <c r="S107"/>
      <c r="T107"/>
      <c r="U107"/>
    </row>
    <row r="108" spans="1:21" s="7" customFormat="1" ht="30.75" customHeight="1">
      <c r="A108" s="6">
        <f>SUM(G107+A107)</f>
        <v>134.8</v>
      </c>
      <c r="B108" s="6"/>
      <c r="C108" s="6">
        <f>SUM(G107+C107)</f>
        <v>30.30000000000001</v>
      </c>
      <c r="E108" s="19" t="s">
        <v>16</v>
      </c>
      <c r="F108"/>
      <c r="G108" s="6"/>
      <c r="I108" s="7" t="s">
        <v>102</v>
      </c>
      <c r="J108"/>
      <c r="O108"/>
      <c r="P108"/>
      <c r="Q108"/>
      <c r="R108"/>
      <c r="S108"/>
      <c r="T108"/>
      <c r="U108"/>
    </row>
    <row r="109" spans="1:21" s="7" customFormat="1" ht="30.75" customHeight="1">
      <c r="A109" s="6"/>
      <c r="B109" s="6"/>
      <c r="C109" s="6"/>
      <c r="E109" s="17" t="s">
        <v>55</v>
      </c>
      <c r="G109" s="6"/>
      <c r="I109" s="9" t="s">
        <v>103</v>
      </c>
      <c r="M109"/>
      <c r="N109"/>
      <c r="O109"/>
      <c r="P109"/>
      <c r="Q109"/>
      <c r="R109"/>
      <c r="S109"/>
      <c r="T109"/>
      <c r="U109"/>
    </row>
    <row r="110" spans="1:21" s="7" customFormat="1" ht="30.75" customHeight="1">
      <c r="A110" s="6"/>
      <c r="B110" s="6"/>
      <c r="C110" s="6"/>
      <c r="E110" s="17" t="s">
        <v>57</v>
      </c>
      <c r="G110" s="6"/>
      <c r="I110" s="9" t="s">
        <v>104</v>
      </c>
      <c r="M110"/>
      <c r="N110"/>
      <c r="O110"/>
      <c r="P110"/>
      <c r="Q110"/>
      <c r="R110"/>
      <c r="S110"/>
      <c r="T110"/>
      <c r="U110"/>
    </row>
    <row r="111" spans="1:21" s="7" customFormat="1" ht="30.75" customHeight="1">
      <c r="A111" s="6"/>
      <c r="B111" s="6"/>
      <c r="C111" s="6"/>
      <c r="D111" s="7" t="s">
        <v>105</v>
      </c>
      <c r="E111" s="17"/>
      <c r="G111" s="6"/>
      <c r="I111" s="9"/>
      <c r="M111"/>
      <c r="N111"/>
      <c r="O111"/>
      <c r="P111"/>
      <c r="Q111"/>
      <c r="R111"/>
      <c r="S111"/>
      <c r="T111"/>
      <c r="U111"/>
    </row>
    <row r="112" spans="1:21" s="7" customFormat="1" ht="30.75" customHeight="1">
      <c r="A112" s="6"/>
      <c r="B112" s="6"/>
      <c r="C112" s="6"/>
      <c r="E112" s="17"/>
      <c r="G112" s="6"/>
      <c r="I112" s="16" t="s">
        <v>106</v>
      </c>
      <c r="M112"/>
      <c r="N112"/>
      <c r="O112"/>
      <c r="P112"/>
      <c r="Q112"/>
      <c r="R112"/>
      <c r="S112"/>
      <c r="T112"/>
      <c r="U112"/>
    </row>
    <row r="113" spans="1:21" s="7" customFormat="1" ht="30.75" customHeight="1">
      <c r="A113" s="12" t="s">
        <v>0</v>
      </c>
      <c r="B113" s="6"/>
      <c r="C113" s="6"/>
      <c r="E113" s="8"/>
      <c r="G113" s="6"/>
      <c r="I113" s="13">
        <v>4</v>
      </c>
      <c r="M113"/>
      <c r="N113"/>
      <c r="O113"/>
      <c r="P113"/>
      <c r="Q113"/>
      <c r="R113"/>
      <c r="S113"/>
      <c r="T113"/>
      <c r="U113"/>
    </row>
    <row r="114" spans="1:21" s="7" customFormat="1" ht="9.75" customHeight="1">
      <c r="A114" s="6"/>
      <c r="B114" s="6"/>
      <c r="C114" s="6"/>
      <c r="E114" s="8"/>
      <c r="G114" s="14"/>
      <c r="H114" s="15"/>
      <c r="M114"/>
      <c r="N114"/>
      <c r="O114"/>
      <c r="P114"/>
      <c r="Q114"/>
      <c r="R114"/>
      <c r="S114"/>
      <c r="T114"/>
      <c r="U114"/>
    </row>
    <row r="115" spans="1:21" s="7" customFormat="1" ht="26.25" customHeight="1">
      <c r="A115" s="12" t="s">
        <v>6</v>
      </c>
      <c r="B115" s="12"/>
      <c r="C115" s="12" t="s">
        <v>7</v>
      </c>
      <c r="D115" s="16"/>
      <c r="E115" s="17" t="s">
        <v>8</v>
      </c>
      <c r="F115" s="16"/>
      <c r="G115" s="12" t="s">
        <v>9</v>
      </c>
      <c r="H115" s="16"/>
      <c r="I115" s="18" t="s">
        <v>10</v>
      </c>
      <c r="M115"/>
      <c r="N115"/>
      <c r="O115"/>
      <c r="P115"/>
      <c r="Q115"/>
      <c r="R115"/>
      <c r="S115"/>
      <c r="T115"/>
      <c r="U115"/>
    </row>
    <row r="116" spans="1:21" s="7" customFormat="1" ht="9.75" customHeight="1">
      <c r="A116" s="6"/>
      <c r="B116" s="6"/>
      <c r="C116" s="6"/>
      <c r="E116" s="8"/>
      <c r="G116" s="14"/>
      <c r="H116" s="15"/>
      <c r="M116"/>
      <c r="N116"/>
      <c r="O116"/>
      <c r="P116"/>
      <c r="Q116"/>
      <c r="R116"/>
      <c r="S116"/>
      <c r="T116"/>
      <c r="U116"/>
    </row>
    <row r="117" spans="1:22" s="7" customFormat="1" ht="30.75" customHeight="1">
      <c r="A117" s="6">
        <f>A108</f>
        <v>134.8</v>
      </c>
      <c r="B117" s="6"/>
      <c r="C117" s="6">
        <v>0</v>
      </c>
      <c r="E117" s="19" t="s">
        <v>16</v>
      </c>
      <c r="F117"/>
      <c r="G117" s="6">
        <v>0.1</v>
      </c>
      <c r="I117" s="7" t="s">
        <v>101</v>
      </c>
      <c r="O117"/>
      <c r="P117"/>
      <c r="Q117"/>
      <c r="R117"/>
      <c r="S117"/>
      <c r="T117"/>
      <c r="U117"/>
      <c r="V117"/>
    </row>
    <row r="118" spans="1:22" s="7" customFormat="1" ht="30.75" customHeight="1">
      <c r="A118" s="6">
        <f>SUM(G117+A117)</f>
        <v>134.9</v>
      </c>
      <c r="B118" s="6"/>
      <c r="C118" s="6">
        <f>SUM(G117+C117)</f>
        <v>0.1</v>
      </c>
      <c r="E118" s="19" t="s">
        <v>16</v>
      </c>
      <c r="F118"/>
      <c r="G118" s="6">
        <v>0.6000000000000001</v>
      </c>
      <c r="I118" s="7" t="s">
        <v>107</v>
      </c>
      <c r="O118"/>
      <c r="P118"/>
      <c r="Q118"/>
      <c r="R118"/>
      <c r="S118"/>
      <c r="T118"/>
      <c r="U118"/>
      <c r="V118"/>
    </row>
    <row r="119" spans="1:22" s="7" customFormat="1" ht="30.75" customHeight="1">
      <c r="A119" s="6">
        <f>SUM(G118+A118)</f>
        <v>135.5</v>
      </c>
      <c r="B119" s="6"/>
      <c r="C119" s="6">
        <f>SUM(G118+C118)</f>
        <v>0.7000000000000001</v>
      </c>
      <c r="E119" s="19" t="s">
        <v>16</v>
      </c>
      <c r="F119"/>
      <c r="G119" s="6">
        <v>0.5</v>
      </c>
      <c r="I119" s="7" t="s">
        <v>108</v>
      </c>
      <c r="O119"/>
      <c r="P119"/>
      <c r="Q119"/>
      <c r="R119"/>
      <c r="S119"/>
      <c r="T119"/>
      <c r="U119"/>
      <c r="V119"/>
    </row>
    <row r="120" spans="1:20" s="7" customFormat="1" ht="30.75" customHeight="1">
      <c r="A120" s="6">
        <f>SUM(G119+A119)</f>
        <v>136</v>
      </c>
      <c r="B120" s="6"/>
      <c r="C120" s="6">
        <f>SUM(G119+C119)</f>
        <v>1.2000000000000002</v>
      </c>
      <c r="E120" s="8" t="s">
        <v>12</v>
      </c>
      <c r="F120"/>
      <c r="G120" s="6">
        <v>9.4</v>
      </c>
      <c r="I120" s="7" t="s">
        <v>109</v>
      </c>
      <c r="O120"/>
      <c r="P120"/>
      <c r="Q120"/>
      <c r="R120"/>
      <c r="S120"/>
      <c r="T120"/>
    </row>
    <row r="121" spans="1:20" s="7" customFormat="1" ht="30.75" customHeight="1">
      <c r="A121" s="6">
        <f>SUM(G120+A120)</f>
        <v>145.4</v>
      </c>
      <c r="B121" s="6"/>
      <c r="C121" s="6">
        <f>SUM(G120+C120)</f>
        <v>10.600000000000001</v>
      </c>
      <c r="E121" s="8" t="s">
        <v>12</v>
      </c>
      <c r="F121"/>
      <c r="G121" s="6">
        <v>0.4</v>
      </c>
      <c r="I121" s="7" t="s">
        <v>110</v>
      </c>
      <c r="O121"/>
      <c r="P121"/>
      <c r="Q121"/>
      <c r="R121"/>
      <c r="S121"/>
      <c r="T121"/>
    </row>
    <row r="122" spans="1:20" s="7" customFormat="1" ht="30.75" customHeight="1">
      <c r="A122" s="6">
        <f>SUM(G121+A121)</f>
        <v>145.8</v>
      </c>
      <c r="B122" s="6"/>
      <c r="C122" s="6">
        <f>SUM(G121+C121)</f>
        <v>11.000000000000002</v>
      </c>
      <c r="E122" s="19" t="s">
        <v>16</v>
      </c>
      <c r="F122"/>
      <c r="G122" s="6">
        <v>4.3</v>
      </c>
      <c r="I122" s="7" t="s">
        <v>111</v>
      </c>
      <c r="O122"/>
      <c r="P122"/>
      <c r="Q122"/>
      <c r="R122"/>
      <c r="S122"/>
      <c r="T122"/>
    </row>
    <row r="123" spans="1:20" s="7" customFormat="1" ht="30.75" customHeight="1">
      <c r="A123" s="6">
        <f>SUM(G122+A122)</f>
        <v>150.10000000000002</v>
      </c>
      <c r="B123" s="6"/>
      <c r="C123" s="6">
        <f>SUM(G122+C122)</f>
        <v>15.3</v>
      </c>
      <c r="E123" s="19" t="s">
        <v>16</v>
      </c>
      <c r="F123"/>
      <c r="G123" s="6">
        <v>0.1</v>
      </c>
      <c r="I123" s="7" t="s">
        <v>112</v>
      </c>
      <c r="O123"/>
      <c r="P123"/>
      <c r="Q123"/>
      <c r="R123"/>
      <c r="S123"/>
      <c r="T123"/>
    </row>
    <row r="124" spans="1:20" s="7" customFormat="1" ht="30.75" customHeight="1">
      <c r="A124" s="6">
        <f>SUM(G123+A123)</f>
        <v>150.20000000000002</v>
      </c>
      <c r="B124" s="6"/>
      <c r="C124" s="6">
        <f>SUM(G123+C123)</f>
        <v>15.4</v>
      </c>
      <c r="E124" s="8" t="s">
        <v>12</v>
      </c>
      <c r="F124"/>
      <c r="G124" s="6">
        <v>0.9</v>
      </c>
      <c r="I124" s="7" t="s">
        <v>113</v>
      </c>
      <c r="O124"/>
      <c r="P124"/>
      <c r="Q124"/>
      <c r="R124"/>
      <c r="S124"/>
      <c r="T124"/>
    </row>
    <row r="125" spans="1:20" s="7" customFormat="1" ht="30.75" customHeight="1">
      <c r="A125" s="6">
        <f>SUM(G124+A124)</f>
        <v>151.10000000000002</v>
      </c>
      <c r="B125" s="6"/>
      <c r="C125" s="6">
        <f>SUM(G124+C124)</f>
        <v>16.3</v>
      </c>
      <c r="E125" s="19" t="s">
        <v>16</v>
      </c>
      <c r="F125"/>
      <c r="G125" s="6">
        <v>2.7</v>
      </c>
      <c r="I125" s="7" t="s">
        <v>113</v>
      </c>
      <c r="O125"/>
      <c r="P125"/>
      <c r="Q125"/>
      <c r="R125"/>
      <c r="S125"/>
      <c r="T125"/>
    </row>
    <row r="126" spans="1:20" s="7" customFormat="1" ht="30.75" customHeight="1">
      <c r="A126" s="6">
        <f>SUM(G125+A125)</f>
        <v>153.8</v>
      </c>
      <c r="B126" s="6"/>
      <c r="C126" s="6">
        <f>SUM(G125+C125)</f>
        <v>19</v>
      </c>
      <c r="E126" s="8" t="s">
        <v>12</v>
      </c>
      <c r="F126"/>
      <c r="G126" s="6">
        <v>0.9</v>
      </c>
      <c r="I126" s="7" t="s">
        <v>114</v>
      </c>
      <c r="O126"/>
      <c r="P126"/>
      <c r="Q126"/>
      <c r="R126"/>
      <c r="S126"/>
      <c r="T126"/>
    </row>
    <row r="127" spans="1:20" s="7" customFormat="1" ht="30.75" customHeight="1">
      <c r="A127" s="6">
        <f>SUM(G126+A126)</f>
        <v>154.70000000000002</v>
      </c>
      <c r="B127" s="6"/>
      <c r="C127" s="6">
        <f>SUM(G126+C126)</f>
        <v>19.9</v>
      </c>
      <c r="E127" s="19" t="s">
        <v>16</v>
      </c>
      <c r="F127"/>
      <c r="G127" s="6">
        <v>0</v>
      </c>
      <c r="I127" s="7" t="s">
        <v>115</v>
      </c>
      <c r="O127"/>
      <c r="P127"/>
      <c r="Q127"/>
      <c r="R127"/>
      <c r="S127"/>
      <c r="T127"/>
    </row>
    <row r="128" spans="1:20" s="7" customFormat="1" ht="30.75" customHeight="1">
      <c r="A128" s="6"/>
      <c r="B128" s="6"/>
      <c r="C128" s="6"/>
      <c r="E128" s="19"/>
      <c r="F128"/>
      <c r="G128" s="6"/>
      <c r="I128" s="7" t="s">
        <v>116</v>
      </c>
      <c r="O128"/>
      <c r="P128"/>
      <c r="Q128"/>
      <c r="R128"/>
      <c r="S128"/>
      <c r="T128"/>
    </row>
    <row r="129" spans="1:21" s="7" customFormat="1" ht="30.75" customHeight="1">
      <c r="A129" s="6">
        <f>SUM(G127+A127)</f>
        <v>154.70000000000002</v>
      </c>
      <c r="B129" s="6"/>
      <c r="C129" s="6">
        <f>SUM(G127+C127)</f>
        <v>19.9</v>
      </c>
      <c r="E129" s="19"/>
      <c r="F129" s="7" t="s">
        <v>117</v>
      </c>
      <c r="G129" s="6"/>
      <c r="I129"/>
      <c r="J129"/>
      <c r="M129"/>
      <c r="N129"/>
      <c r="O129"/>
      <c r="P129"/>
      <c r="Q129"/>
      <c r="R129"/>
      <c r="S129"/>
      <c r="T129"/>
      <c r="U129"/>
    </row>
    <row r="130" spans="1:21" s="7" customFormat="1" ht="30.75" customHeight="1">
      <c r="A130" s="6"/>
      <c r="B130" s="6" t="s">
        <v>118</v>
      </c>
      <c r="C130" s="6"/>
      <c r="E130" s="17"/>
      <c r="G130" s="6"/>
      <c r="I130" s="9"/>
      <c r="M130"/>
      <c r="N130"/>
      <c r="O130"/>
      <c r="P130"/>
      <c r="Q130"/>
      <c r="R130"/>
      <c r="S130"/>
      <c r="T130"/>
      <c r="U130"/>
    </row>
    <row r="131" spans="1:21" s="7" customFormat="1" ht="30.75" customHeight="1">
      <c r="A131" s="6"/>
      <c r="B131" s="6" t="s">
        <v>119</v>
      </c>
      <c r="C131" s="6"/>
      <c r="E131" s="17"/>
      <c r="G131" s="6"/>
      <c r="I131" s="9"/>
      <c r="M131"/>
      <c r="N131"/>
      <c r="O131"/>
      <c r="P131"/>
      <c r="Q131"/>
      <c r="R131"/>
      <c r="S131"/>
      <c r="T131"/>
      <c r="U131"/>
    </row>
    <row r="132" spans="1:21" s="7" customFormat="1" ht="30.75" customHeight="1">
      <c r="A132" s="6"/>
      <c r="B132" s="6"/>
      <c r="C132" s="6"/>
      <c r="E132" s="17"/>
      <c r="G132" s="6"/>
      <c r="I132" s="9"/>
      <c r="M132"/>
      <c r="N132"/>
      <c r="O132"/>
      <c r="P132"/>
      <c r="Q132"/>
      <c r="R132"/>
      <c r="S132"/>
      <c r="T132"/>
      <c r="U132"/>
    </row>
    <row r="133" spans="1:21" s="7" customFormat="1" ht="30.75" customHeight="1">
      <c r="A133" s="6"/>
      <c r="B133" s="6"/>
      <c r="C133" s="6"/>
      <c r="E133" s="17"/>
      <c r="G133" s="6"/>
      <c r="I133" s="9"/>
      <c r="M133"/>
      <c r="N133"/>
      <c r="O133"/>
      <c r="P133"/>
      <c r="Q133"/>
      <c r="R133"/>
      <c r="S133"/>
      <c r="T133"/>
      <c r="U133"/>
    </row>
    <row r="134" spans="1:20" s="7" customFormat="1" ht="30.75" customHeight="1">
      <c r="A134" s="6">
        <f>SUM(G129+A129)</f>
        <v>154.70000000000002</v>
      </c>
      <c r="B134" s="6"/>
      <c r="C134" s="6">
        <f>SUM(G129+C129)</f>
        <v>19.9</v>
      </c>
      <c r="E134" s="19" t="s">
        <v>16</v>
      </c>
      <c r="F134"/>
      <c r="G134" s="6">
        <v>7.5</v>
      </c>
      <c r="I134" s="7" t="s">
        <v>115</v>
      </c>
      <c r="O134"/>
      <c r="P134"/>
      <c r="Q134"/>
      <c r="R134"/>
      <c r="S134"/>
      <c r="T134"/>
    </row>
    <row r="135" spans="1:20" s="7" customFormat="1" ht="30.75" customHeight="1">
      <c r="A135" s="6"/>
      <c r="B135" s="6"/>
      <c r="C135" s="6"/>
      <c r="E135" s="19"/>
      <c r="F135"/>
      <c r="G135" s="6"/>
      <c r="I135" s="7" t="s">
        <v>116</v>
      </c>
      <c r="O135"/>
      <c r="P135"/>
      <c r="Q135"/>
      <c r="R135"/>
      <c r="S135"/>
      <c r="T135"/>
    </row>
    <row r="136" spans="1:20" s="7" customFormat="1" ht="30.75" customHeight="1">
      <c r="A136" s="6">
        <f>SUM(G134+A134)</f>
        <v>162.20000000000002</v>
      </c>
      <c r="B136" s="6"/>
      <c r="C136" s="6">
        <f>SUM(G134+C134)</f>
        <v>27.4</v>
      </c>
      <c r="E136" s="8" t="s">
        <v>12</v>
      </c>
      <c r="F136"/>
      <c r="G136" s="6">
        <v>11.3</v>
      </c>
      <c r="I136" s="7" t="s">
        <v>120</v>
      </c>
      <c r="O136"/>
      <c r="P136"/>
      <c r="Q136"/>
      <c r="R136"/>
      <c r="S136"/>
      <c r="T136"/>
    </row>
    <row r="137" spans="1:20" s="7" customFormat="1" ht="30.75" customHeight="1">
      <c r="A137" s="6">
        <f>SUM(G136+A136)</f>
        <v>173.50000000000003</v>
      </c>
      <c r="B137" s="6"/>
      <c r="C137" s="6">
        <f>SUM(G136+C136)</f>
        <v>38.7</v>
      </c>
      <c r="E137" s="19" t="s">
        <v>16</v>
      </c>
      <c r="F137"/>
      <c r="G137" s="6">
        <v>0.1</v>
      </c>
      <c r="I137" s="7" t="s">
        <v>121</v>
      </c>
      <c r="P137"/>
      <c r="T137"/>
    </row>
    <row r="138" spans="1:20" s="7" customFormat="1" ht="30.75" customHeight="1">
      <c r="A138" s="6">
        <f>SUM(G137+A137)</f>
        <v>173.60000000000002</v>
      </c>
      <c r="B138" s="6"/>
      <c r="C138" s="6">
        <f>SUM(G137+C137)</f>
        <v>38.800000000000004</v>
      </c>
      <c r="E138" s="8" t="s">
        <v>12</v>
      </c>
      <c r="F138"/>
      <c r="G138" s="6">
        <v>0.8</v>
      </c>
      <c r="I138" s="7" t="s">
        <v>122</v>
      </c>
      <c r="O138"/>
      <c r="P138"/>
      <c r="Q138"/>
      <c r="R138"/>
      <c r="S138"/>
      <c r="T138"/>
    </row>
    <row r="139" spans="1:20" s="7" customFormat="1" ht="30.75" customHeight="1">
      <c r="A139" s="6">
        <f>SUM(G138+A138)</f>
        <v>174.40000000000003</v>
      </c>
      <c r="B139" s="6"/>
      <c r="C139" s="6">
        <f>SUM(G138+C138)</f>
        <v>39.6</v>
      </c>
      <c r="E139" s="8" t="s">
        <v>12</v>
      </c>
      <c r="F139"/>
      <c r="G139" s="6">
        <v>3.4</v>
      </c>
      <c r="I139" s="7" t="s">
        <v>123</v>
      </c>
      <c r="O139"/>
      <c r="P139"/>
      <c r="Q139"/>
      <c r="R139"/>
      <c r="S139"/>
      <c r="T139"/>
    </row>
    <row r="140" spans="1:20" s="7" customFormat="1" ht="30.75" customHeight="1">
      <c r="A140" s="6">
        <f>SUM(G139+A139)</f>
        <v>177.80000000000004</v>
      </c>
      <c r="B140" s="6"/>
      <c r="C140" s="6">
        <f>SUM(G139+C139)</f>
        <v>43</v>
      </c>
      <c r="E140" s="8" t="s">
        <v>12</v>
      </c>
      <c r="F140"/>
      <c r="G140" s="6">
        <v>1.8</v>
      </c>
      <c r="I140" s="7" t="s">
        <v>123</v>
      </c>
      <c r="O140"/>
      <c r="P140"/>
      <c r="Q140"/>
      <c r="R140"/>
      <c r="S140"/>
      <c r="T140"/>
    </row>
    <row r="141" spans="1:20" s="7" customFormat="1" ht="30.75" customHeight="1">
      <c r="A141" s="6">
        <f>SUM(G140+A140)</f>
        <v>179.60000000000005</v>
      </c>
      <c r="B141" s="6"/>
      <c r="C141" s="6">
        <f>SUM(G140+C140)</f>
        <v>44.8</v>
      </c>
      <c r="E141" s="8" t="s">
        <v>12</v>
      </c>
      <c r="F141"/>
      <c r="G141" s="6">
        <v>7.8</v>
      </c>
      <c r="I141" s="7" t="s">
        <v>124</v>
      </c>
      <c r="O141"/>
      <c r="P141"/>
      <c r="Q141"/>
      <c r="R141"/>
      <c r="S141"/>
      <c r="T141"/>
    </row>
    <row r="142" spans="1:20" s="7" customFormat="1" ht="30.75" customHeight="1">
      <c r="A142" s="6">
        <f>SUM(G141+A141)</f>
        <v>187.40000000000006</v>
      </c>
      <c r="B142" s="6"/>
      <c r="C142" s="6">
        <f>SUM(G141+C141)</f>
        <v>52.599999999999994</v>
      </c>
      <c r="E142" s="8" t="s">
        <v>12</v>
      </c>
      <c r="F142"/>
      <c r="G142" s="6">
        <v>0.9</v>
      </c>
      <c r="I142" s="7" t="s">
        <v>125</v>
      </c>
      <c r="O142"/>
      <c r="P142"/>
      <c r="Q142"/>
      <c r="R142"/>
      <c r="S142"/>
      <c r="T142"/>
    </row>
    <row r="143" spans="1:20" s="7" customFormat="1" ht="30.75" customHeight="1">
      <c r="A143" s="6">
        <f>SUM(G142+A142)</f>
        <v>188.30000000000007</v>
      </c>
      <c r="B143" s="6"/>
      <c r="C143" s="6">
        <f>SUM(G142+C142)</f>
        <v>53.49999999999999</v>
      </c>
      <c r="E143" s="19" t="s">
        <v>16</v>
      </c>
      <c r="F143"/>
      <c r="G143" s="6">
        <v>9</v>
      </c>
      <c r="I143" s="7" t="s">
        <v>126</v>
      </c>
      <c r="O143"/>
      <c r="P143"/>
      <c r="Q143"/>
      <c r="R143"/>
      <c r="S143"/>
      <c r="T143"/>
    </row>
    <row r="144" spans="1:20" s="7" customFormat="1" ht="30.75" customHeight="1">
      <c r="A144" s="6">
        <f>SUM(G143+A143)</f>
        <v>197.30000000000007</v>
      </c>
      <c r="B144" s="6"/>
      <c r="C144" s="6">
        <f>SUM(G143+C143)</f>
        <v>62.49999999999999</v>
      </c>
      <c r="E144" s="8" t="s">
        <v>12</v>
      </c>
      <c r="F144"/>
      <c r="G144" s="6">
        <v>1.3</v>
      </c>
      <c r="I144" s="7" t="s">
        <v>127</v>
      </c>
      <c r="O144"/>
      <c r="P144"/>
      <c r="Q144"/>
      <c r="R144"/>
      <c r="S144"/>
      <c r="T144"/>
    </row>
    <row r="145" spans="1:20" s="7" customFormat="1" ht="30.75" customHeight="1">
      <c r="A145" s="6">
        <f>SUM(G144+A144)</f>
        <v>198.60000000000008</v>
      </c>
      <c r="B145" s="6"/>
      <c r="C145" s="6">
        <f>SUM(G144+C144)</f>
        <v>63.79999999999999</v>
      </c>
      <c r="E145" s="19" t="s">
        <v>16</v>
      </c>
      <c r="F145"/>
      <c r="G145" s="6"/>
      <c r="I145" s="7" t="s">
        <v>128</v>
      </c>
      <c r="O145"/>
      <c r="P145"/>
      <c r="Q145"/>
      <c r="R145"/>
      <c r="S145"/>
      <c r="T145"/>
    </row>
    <row r="146" spans="1:21" s="7" customFormat="1" ht="30.75" customHeight="1">
      <c r="A146" s="6"/>
      <c r="B146" s="6"/>
      <c r="C146" s="6"/>
      <c r="E146" s="17" t="s">
        <v>55</v>
      </c>
      <c r="G146" s="6"/>
      <c r="I146" s="9" t="s">
        <v>129</v>
      </c>
      <c r="M146"/>
      <c r="N146"/>
      <c r="O146"/>
      <c r="P146"/>
      <c r="Q146"/>
      <c r="R146"/>
      <c r="S146"/>
      <c r="T146"/>
      <c r="U146"/>
    </row>
    <row r="147" spans="1:21" s="7" customFormat="1" ht="30.75" customHeight="1">
      <c r="A147" s="6"/>
      <c r="B147" s="6"/>
      <c r="C147" s="6"/>
      <c r="E147" s="17" t="s">
        <v>57</v>
      </c>
      <c r="G147" s="6"/>
      <c r="I147" s="9" t="s">
        <v>130</v>
      </c>
      <c r="M147"/>
      <c r="N147"/>
      <c r="O147"/>
      <c r="P147"/>
      <c r="Q147"/>
      <c r="R147"/>
      <c r="S147"/>
      <c r="T147"/>
      <c r="U147"/>
    </row>
    <row r="148" spans="1:21" s="7" customFormat="1" ht="30.75" customHeight="1">
      <c r="A148" s="6"/>
      <c r="B148" s="6"/>
      <c r="C148" s="6"/>
      <c r="E148" s="17"/>
      <c r="G148" s="6"/>
      <c r="I148" s="16" t="s">
        <v>131</v>
      </c>
      <c r="M148"/>
      <c r="N148"/>
      <c r="O148"/>
      <c r="P148"/>
      <c r="Q148"/>
      <c r="R148"/>
      <c r="S148"/>
      <c r="T148"/>
      <c r="U148"/>
    </row>
    <row r="149" spans="1:21" s="7" customFormat="1" ht="30.75" customHeight="1">
      <c r="A149" s="12" t="s">
        <v>0</v>
      </c>
      <c r="B149" s="6"/>
      <c r="C149" s="6"/>
      <c r="E149" s="8"/>
      <c r="G149" s="6"/>
      <c r="I149" s="13">
        <v>5</v>
      </c>
      <c r="M149"/>
      <c r="N149"/>
      <c r="O149"/>
      <c r="P149"/>
      <c r="Q149"/>
      <c r="R149"/>
      <c r="S149"/>
      <c r="T149"/>
      <c r="U149"/>
    </row>
    <row r="150" spans="1:21" s="7" customFormat="1" ht="9.75" customHeight="1">
      <c r="A150" s="6"/>
      <c r="B150" s="6"/>
      <c r="C150" s="6"/>
      <c r="E150" s="8"/>
      <c r="G150" s="14"/>
      <c r="H150" s="15"/>
      <c r="M150"/>
      <c r="N150"/>
      <c r="O150"/>
      <c r="P150"/>
      <c r="Q150"/>
      <c r="R150"/>
      <c r="S150"/>
      <c r="T150"/>
      <c r="U150"/>
    </row>
    <row r="151" spans="1:21" s="7" customFormat="1" ht="26.25" customHeight="1">
      <c r="A151" s="12" t="s">
        <v>6</v>
      </c>
      <c r="B151" s="12"/>
      <c r="C151" s="12" t="s">
        <v>7</v>
      </c>
      <c r="D151" s="16"/>
      <c r="E151" s="17" t="s">
        <v>8</v>
      </c>
      <c r="F151" s="16"/>
      <c r="G151" s="12" t="s">
        <v>9</v>
      </c>
      <c r="H151" s="16"/>
      <c r="I151" s="18" t="s">
        <v>10</v>
      </c>
      <c r="M151"/>
      <c r="N151"/>
      <c r="O151"/>
      <c r="P151"/>
      <c r="Q151"/>
      <c r="R151"/>
      <c r="S151"/>
      <c r="T151"/>
      <c r="U151"/>
    </row>
    <row r="152" spans="1:21" s="7" customFormat="1" ht="9.75" customHeight="1">
      <c r="A152" s="6"/>
      <c r="B152" s="6"/>
      <c r="C152" s="6"/>
      <c r="E152" s="8"/>
      <c r="G152" s="14"/>
      <c r="H152" s="15"/>
      <c r="M152"/>
      <c r="N152"/>
      <c r="O152"/>
      <c r="P152"/>
      <c r="Q152"/>
      <c r="R152"/>
      <c r="S152"/>
      <c r="T152"/>
      <c r="U152"/>
    </row>
    <row r="153" spans="1:21" s="7" customFormat="1" ht="30.75" customHeight="1">
      <c r="A153" s="6"/>
      <c r="B153" s="6"/>
      <c r="C153" s="6"/>
      <c r="E153" s="8" t="s">
        <v>132</v>
      </c>
      <c r="G153" s="14"/>
      <c r="H153" s="15"/>
      <c r="M153"/>
      <c r="N153"/>
      <c r="O153"/>
      <c r="P153"/>
      <c r="Q153"/>
      <c r="R153"/>
      <c r="S153"/>
      <c r="T153"/>
      <c r="U153"/>
    </row>
    <row r="154" spans="1:22" s="7" customFormat="1" ht="30.75" customHeight="1">
      <c r="A154" s="6">
        <f>A145</f>
        <v>198.60000000000008</v>
      </c>
      <c r="B154" s="6"/>
      <c r="C154" s="6">
        <v>0</v>
      </c>
      <c r="E154" s="8" t="s">
        <v>12</v>
      </c>
      <c r="F154"/>
      <c r="G154" s="6">
        <v>1.3</v>
      </c>
      <c r="I154" s="7" t="s">
        <v>133</v>
      </c>
      <c r="O154"/>
      <c r="P154"/>
      <c r="Q154"/>
      <c r="R154"/>
      <c r="S154"/>
      <c r="T154"/>
      <c r="U154"/>
      <c r="V154"/>
    </row>
    <row r="155" spans="1:20" s="7" customFormat="1" ht="30.75" customHeight="1">
      <c r="A155" s="6">
        <f>SUM(G154+A154)</f>
        <v>199.9000000000001</v>
      </c>
      <c r="B155" s="6"/>
      <c r="C155" s="6">
        <f>SUM(G154+C154)</f>
        <v>1.3</v>
      </c>
      <c r="E155" s="19" t="s">
        <v>27</v>
      </c>
      <c r="F155"/>
      <c r="G155" s="6">
        <v>11.5</v>
      </c>
      <c r="I155" s="7" t="s">
        <v>134</v>
      </c>
      <c r="O155"/>
      <c r="P155"/>
      <c r="Q155"/>
      <c r="R155"/>
      <c r="S155"/>
      <c r="T155"/>
    </row>
    <row r="156" spans="1:20" s="7" customFormat="1" ht="30.75" customHeight="1">
      <c r="A156" s="6">
        <f>SUM(G155+A155)</f>
        <v>211.4000000000001</v>
      </c>
      <c r="B156" s="6"/>
      <c r="C156" s="6">
        <f>SUM(G155+C155)</f>
        <v>12.8</v>
      </c>
      <c r="E156" s="19" t="s">
        <v>27</v>
      </c>
      <c r="F156"/>
      <c r="G156" s="6">
        <v>0.2</v>
      </c>
      <c r="I156" s="7" t="s">
        <v>135</v>
      </c>
      <c r="O156"/>
      <c r="P156"/>
      <c r="Q156"/>
      <c r="R156"/>
      <c r="S156"/>
      <c r="T156"/>
    </row>
    <row r="157" spans="1:20" s="7" customFormat="1" ht="30.75" customHeight="1">
      <c r="A157" s="6">
        <f>SUM(G156+A156)</f>
        <v>211.60000000000008</v>
      </c>
      <c r="B157" s="6"/>
      <c r="C157" s="6">
        <f>SUM(G156+C156)</f>
        <v>13</v>
      </c>
      <c r="E157" s="8" t="s">
        <v>12</v>
      </c>
      <c r="F157"/>
      <c r="G157" s="6">
        <v>4.8</v>
      </c>
      <c r="I157" s="7" t="s">
        <v>136</v>
      </c>
      <c r="P157"/>
      <c r="T157"/>
    </row>
    <row r="158" spans="1:20" s="7" customFormat="1" ht="30.75" customHeight="1">
      <c r="A158" s="6">
        <f>SUM(G157+A157)</f>
        <v>216.4000000000001</v>
      </c>
      <c r="B158" s="6"/>
      <c r="C158" s="6">
        <f>SUM(G157+C157)</f>
        <v>17.8</v>
      </c>
      <c r="E158" s="17" t="s">
        <v>47</v>
      </c>
      <c r="F158"/>
      <c r="G158" s="6">
        <v>8.9</v>
      </c>
      <c r="I158" s="7" t="s">
        <v>137</v>
      </c>
      <c r="P158"/>
      <c r="T158"/>
    </row>
    <row r="159" spans="1:20" s="7" customFormat="1" ht="30.75" customHeight="1">
      <c r="A159" s="6">
        <f>SUM(G158+A158)</f>
        <v>225.3000000000001</v>
      </c>
      <c r="B159" s="6"/>
      <c r="C159" s="6">
        <f>SUM(G158+C158)</f>
        <v>26.700000000000003</v>
      </c>
      <c r="E159" s="8" t="s">
        <v>12</v>
      </c>
      <c r="F159"/>
      <c r="G159" s="6">
        <v>5.1</v>
      </c>
      <c r="I159" s="7" t="s">
        <v>138</v>
      </c>
      <c r="O159"/>
      <c r="P159"/>
      <c r="Q159"/>
      <c r="R159"/>
      <c r="S159"/>
      <c r="T159"/>
    </row>
    <row r="160" spans="1:20" s="7" customFormat="1" ht="30.75" customHeight="1">
      <c r="A160" s="6"/>
      <c r="B160" s="6"/>
      <c r="C160" s="6"/>
      <c r="D160" s="7" t="s">
        <v>139</v>
      </c>
      <c r="E160" s="8"/>
      <c r="F160"/>
      <c r="G160" s="6"/>
      <c r="O160"/>
      <c r="P160"/>
      <c r="Q160"/>
      <c r="R160"/>
      <c r="S160"/>
      <c r="T160"/>
    </row>
    <row r="161" spans="1:20" s="7" customFormat="1" ht="30.75" customHeight="1">
      <c r="A161" s="6"/>
      <c r="B161" s="6"/>
      <c r="C161" s="6"/>
      <c r="E161" s="8"/>
      <c r="F161"/>
      <c r="G161" s="6"/>
      <c r="O161"/>
      <c r="P161"/>
      <c r="Q161"/>
      <c r="R161"/>
      <c r="S161"/>
      <c r="T161"/>
    </row>
    <row r="162" spans="1:20" s="7" customFormat="1" ht="30.75" customHeight="1">
      <c r="A162" s="6"/>
      <c r="B162" s="6"/>
      <c r="C162" s="6"/>
      <c r="E162" s="8"/>
      <c r="F162"/>
      <c r="G162" s="6"/>
      <c r="O162"/>
      <c r="P162"/>
      <c r="Q162"/>
      <c r="R162"/>
      <c r="S162"/>
      <c r="T162"/>
    </row>
    <row r="163" spans="1:20" s="7" customFormat="1" ht="30.75" customHeight="1">
      <c r="A163" s="6"/>
      <c r="B163" s="6"/>
      <c r="C163" s="6"/>
      <c r="D163" s="7" t="s">
        <v>140</v>
      </c>
      <c r="E163" s="19"/>
      <c r="F163"/>
      <c r="G163" s="6"/>
      <c r="O163"/>
      <c r="P163"/>
      <c r="Q163"/>
      <c r="R163"/>
      <c r="S163"/>
      <c r="T163"/>
    </row>
    <row r="164" spans="1:20" s="7" customFormat="1" ht="30.75" customHeight="1">
      <c r="A164" s="6"/>
      <c r="B164" s="6"/>
      <c r="C164" s="6"/>
      <c r="D164" s="7" t="s">
        <v>141</v>
      </c>
      <c r="E164" s="19"/>
      <c r="F164"/>
      <c r="G164" s="6"/>
      <c r="O164"/>
      <c r="P164"/>
      <c r="Q164"/>
      <c r="R164"/>
      <c r="S164"/>
      <c r="T164"/>
    </row>
    <row r="165" spans="1:20" s="7" customFormat="1" ht="30.75" customHeight="1">
      <c r="A165" s="6">
        <f>SUM(G159+A159)</f>
        <v>230.4000000000001</v>
      </c>
      <c r="B165" s="6"/>
      <c r="C165" s="6">
        <f>SUM(G159+C159)</f>
        <v>31.800000000000004</v>
      </c>
      <c r="E165" s="19" t="s">
        <v>27</v>
      </c>
      <c r="F165"/>
      <c r="G165" s="6">
        <v>11.4</v>
      </c>
      <c r="I165" s="7" t="s">
        <v>142</v>
      </c>
      <c r="O165"/>
      <c r="P165"/>
      <c r="Q165"/>
      <c r="R165"/>
      <c r="S165"/>
      <c r="T165"/>
    </row>
    <row r="166" spans="1:20" s="7" customFormat="1" ht="30.75" customHeight="1">
      <c r="A166" s="6"/>
      <c r="B166" s="6"/>
      <c r="C166" s="6"/>
      <c r="D166" s="7" t="s">
        <v>143</v>
      </c>
      <c r="E166" s="19"/>
      <c r="F166"/>
      <c r="G166" s="6"/>
      <c r="O166"/>
      <c r="P166"/>
      <c r="Q166"/>
      <c r="R166"/>
      <c r="S166"/>
      <c r="T166"/>
    </row>
    <row r="167" spans="1:256" ht="30.75" customHeight="1">
      <c r="A167"/>
      <c r="B167"/>
      <c r="C167"/>
      <c r="D167"/>
      <c r="E167"/>
      <c r="F167"/>
      <c r="G167" s="25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0" s="7" customFormat="1" ht="30.75" customHeight="1">
      <c r="A168" s="6">
        <f>SUM(G165+A165)</f>
        <v>241.8000000000001</v>
      </c>
      <c r="B168" s="6"/>
      <c r="C168" s="6">
        <f>SUM(G165+C165)</f>
        <v>43.2</v>
      </c>
      <c r="E168" s="19" t="s">
        <v>27</v>
      </c>
      <c r="F168"/>
      <c r="G168" s="6">
        <v>0.2</v>
      </c>
      <c r="I168" s="7" t="s">
        <v>144</v>
      </c>
      <c r="O168"/>
      <c r="P168"/>
      <c r="Q168"/>
      <c r="R168"/>
      <c r="S168"/>
      <c r="T168"/>
    </row>
    <row r="169" spans="1:20" s="7" customFormat="1" ht="30.75" customHeight="1">
      <c r="A169" s="6">
        <f>SUM(G168+A168)</f>
        <v>242.00000000000009</v>
      </c>
      <c r="B169" s="6"/>
      <c r="C169" s="6">
        <f>SUM(G168+C168)</f>
        <v>43.400000000000006</v>
      </c>
      <c r="E169" s="8" t="s">
        <v>12</v>
      </c>
      <c r="F169"/>
      <c r="G169" s="6">
        <v>0.2</v>
      </c>
      <c r="I169" s="7" t="s">
        <v>145</v>
      </c>
      <c r="O169"/>
      <c r="P169"/>
      <c r="Q169"/>
      <c r="R169"/>
      <c r="S169"/>
      <c r="T169"/>
    </row>
    <row r="170" spans="1:20" s="7" customFormat="1" ht="30.75" customHeight="1">
      <c r="A170" s="6">
        <f>SUM(G169+A169)</f>
        <v>242.20000000000007</v>
      </c>
      <c r="B170" s="6"/>
      <c r="C170" s="6">
        <f>SUM(G169+C169)</f>
        <v>43.60000000000001</v>
      </c>
      <c r="E170" s="17" t="s">
        <v>47</v>
      </c>
      <c r="F170"/>
      <c r="G170" s="6">
        <v>7.3</v>
      </c>
      <c r="I170" s="7" t="s">
        <v>146</v>
      </c>
      <c r="O170"/>
      <c r="P170"/>
      <c r="Q170"/>
      <c r="R170"/>
      <c r="S170"/>
      <c r="T170"/>
    </row>
    <row r="171" spans="1:20" s="7" customFormat="1" ht="30.75" customHeight="1">
      <c r="A171" s="6">
        <f>SUM(G170+A170)</f>
        <v>249.50000000000009</v>
      </c>
      <c r="B171" s="6"/>
      <c r="C171" s="6">
        <f>SUM(G170+C170)</f>
        <v>50.900000000000006</v>
      </c>
      <c r="E171" s="8"/>
      <c r="F171"/>
      <c r="G171" s="6"/>
      <c r="I171" s="7" t="s">
        <v>147</v>
      </c>
      <c r="O171"/>
      <c r="P171"/>
      <c r="Q171"/>
      <c r="R171"/>
      <c r="S171"/>
      <c r="T171"/>
    </row>
    <row r="172" spans="1:21" s="7" customFormat="1" ht="30.75" customHeight="1">
      <c r="A172" s="6"/>
      <c r="B172" s="6"/>
      <c r="C172" s="6"/>
      <c r="E172" s="17" t="s">
        <v>55</v>
      </c>
      <c r="G172" s="6"/>
      <c r="I172" s="9" t="s">
        <v>148</v>
      </c>
      <c r="M172"/>
      <c r="N172"/>
      <c r="O172"/>
      <c r="P172"/>
      <c r="Q172"/>
      <c r="R172"/>
      <c r="S172"/>
      <c r="T172"/>
      <c r="U172"/>
    </row>
    <row r="173" spans="1:21" s="7" customFormat="1" ht="30.75" customHeight="1">
      <c r="A173" s="6"/>
      <c r="B173" s="6"/>
      <c r="C173" s="6"/>
      <c r="E173" s="17" t="s">
        <v>57</v>
      </c>
      <c r="G173" s="6"/>
      <c r="I173" s="9" t="s">
        <v>149</v>
      </c>
      <c r="M173"/>
      <c r="N173"/>
      <c r="O173"/>
      <c r="P173"/>
      <c r="Q173"/>
      <c r="R173"/>
      <c r="S173"/>
      <c r="T173"/>
      <c r="U173"/>
    </row>
    <row r="174" spans="1:256" ht="30.75" customHeight="1">
      <c r="A174"/>
      <c r="B174"/>
      <c r="C174"/>
      <c r="D174"/>
      <c r="E174"/>
      <c r="F174"/>
      <c r="G174" s="25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12" s="7" customFormat="1" ht="30.75" customHeight="1">
      <c r="A175" s="12"/>
      <c r="B175" s="6"/>
      <c r="C175" s="6" t="s">
        <v>2</v>
      </c>
      <c r="E175" s="8"/>
      <c r="G175" s="6"/>
      <c r="L175" s="10"/>
    </row>
    <row r="176" spans="1:9" s="7" customFormat="1" ht="30.75" customHeight="1">
      <c r="A176" s="6"/>
      <c r="B176" s="6"/>
      <c r="C176" s="6"/>
      <c r="E176" s="17"/>
      <c r="G176" s="6"/>
      <c r="I176" s="16" t="s">
        <v>150</v>
      </c>
    </row>
    <row r="177" spans="1:9" s="7" customFormat="1" ht="30.75" customHeight="1">
      <c r="A177" s="6"/>
      <c r="B177" s="6"/>
      <c r="C177" s="6"/>
      <c r="D177" s="7" t="s">
        <v>151</v>
      </c>
      <c r="E177" s="17"/>
      <c r="G177" s="6"/>
      <c r="I177" s="16"/>
    </row>
    <row r="178" spans="1:9" s="7" customFormat="1" ht="30.75" customHeight="1">
      <c r="A178" s="12" t="s">
        <v>0</v>
      </c>
      <c r="B178" s="6"/>
      <c r="C178" s="6"/>
      <c r="E178" s="8"/>
      <c r="G178" s="6"/>
      <c r="I178" s="13">
        <v>6</v>
      </c>
    </row>
    <row r="179" spans="1:8" s="7" customFormat="1" ht="9.75" customHeight="1">
      <c r="A179" s="6"/>
      <c r="B179" s="6"/>
      <c r="C179" s="6"/>
      <c r="E179" s="8"/>
      <c r="G179" s="14"/>
      <c r="H179" s="15"/>
    </row>
    <row r="180" spans="1:9" s="7" customFormat="1" ht="26.25" customHeight="1">
      <c r="A180" s="12" t="s">
        <v>6</v>
      </c>
      <c r="B180" s="12"/>
      <c r="C180" s="12" t="s">
        <v>7</v>
      </c>
      <c r="D180" s="16"/>
      <c r="E180" s="17" t="s">
        <v>8</v>
      </c>
      <c r="F180" s="16"/>
      <c r="G180" s="12" t="s">
        <v>9</v>
      </c>
      <c r="H180" s="16"/>
      <c r="I180" s="18" t="s">
        <v>10</v>
      </c>
    </row>
    <row r="181" spans="1:8" s="7" customFormat="1" ht="9.75" customHeight="1">
      <c r="A181" s="6"/>
      <c r="B181" s="6"/>
      <c r="C181" s="6"/>
      <c r="E181" s="8"/>
      <c r="G181" s="14"/>
      <c r="H181" s="15"/>
    </row>
    <row r="182" spans="1:11" s="7" customFormat="1" ht="30.75" customHeight="1">
      <c r="A182" s="6">
        <f>A171</f>
        <v>249.50000000000009</v>
      </c>
      <c r="B182" s="6"/>
      <c r="C182" s="6">
        <v>0</v>
      </c>
      <c r="E182" s="17" t="s">
        <v>152</v>
      </c>
      <c r="G182" s="6">
        <v>7.4</v>
      </c>
      <c r="I182" s="6" t="s">
        <v>153</v>
      </c>
      <c r="J182" s="31"/>
      <c r="K182" s="31"/>
    </row>
    <row r="183" spans="1:11" s="7" customFormat="1" ht="30.75" customHeight="1">
      <c r="A183" s="6">
        <f>SUM(G182+A182)</f>
        <v>256.9000000000001</v>
      </c>
      <c r="B183" s="6"/>
      <c r="C183" s="6">
        <f>SUM(G182+C182)</f>
        <v>7.4</v>
      </c>
      <c r="E183" s="17" t="s">
        <v>14</v>
      </c>
      <c r="G183" s="6">
        <v>1.4</v>
      </c>
      <c r="I183" s="6" t="s">
        <v>154</v>
      </c>
      <c r="J183" s="31"/>
      <c r="K183" s="31"/>
    </row>
    <row r="184" spans="1:11" s="7" customFormat="1" ht="30.75" customHeight="1">
      <c r="A184" s="6">
        <f>SUM(G183+A183)</f>
        <v>258.30000000000007</v>
      </c>
      <c r="B184" s="6"/>
      <c r="C184" s="6">
        <f>SUM(G183+C183)</f>
        <v>8.8</v>
      </c>
      <c r="E184" s="19" t="s">
        <v>16</v>
      </c>
      <c r="G184" s="6">
        <v>0.9</v>
      </c>
      <c r="I184" s="6" t="s">
        <v>155</v>
      </c>
      <c r="J184" s="31"/>
      <c r="K184" s="31"/>
    </row>
    <row r="185" spans="1:11" s="7" customFormat="1" ht="30.75" customHeight="1">
      <c r="A185" s="6">
        <f>SUM(G184+A184)</f>
        <v>259.20000000000005</v>
      </c>
      <c r="B185" s="6"/>
      <c r="C185" s="6">
        <f>SUM(G184+C184)</f>
        <v>9.700000000000001</v>
      </c>
      <c r="E185" s="8" t="s">
        <v>12</v>
      </c>
      <c r="G185" s="6">
        <v>0.5</v>
      </c>
      <c r="I185" s="6" t="s">
        <v>156</v>
      </c>
      <c r="J185" s="31"/>
      <c r="K185" s="31"/>
    </row>
    <row r="186" spans="1:11" s="7" customFormat="1" ht="30.75" customHeight="1">
      <c r="A186" s="6">
        <f>SUM(G185+A185)</f>
        <v>259.70000000000005</v>
      </c>
      <c r="B186" s="6"/>
      <c r="C186" s="6">
        <f>SUM(G185+C185)</f>
        <v>10.200000000000001</v>
      </c>
      <c r="E186" s="19" t="s">
        <v>16</v>
      </c>
      <c r="G186" s="6">
        <v>3.8</v>
      </c>
      <c r="I186" s="6" t="s">
        <v>156</v>
      </c>
      <c r="J186" s="31"/>
      <c r="K186" s="31"/>
    </row>
    <row r="187" spans="1:11" s="7" customFormat="1" ht="30.75" customHeight="1">
      <c r="A187" s="6">
        <f>SUM(G186+A186)</f>
        <v>263.50000000000006</v>
      </c>
      <c r="B187" s="6"/>
      <c r="C187" s="6">
        <f>SUM(G186+C186)</f>
        <v>14</v>
      </c>
      <c r="E187" s="17" t="s">
        <v>14</v>
      </c>
      <c r="G187" s="6">
        <v>5.7</v>
      </c>
      <c r="I187" s="6" t="s">
        <v>157</v>
      </c>
      <c r="J187" s="31"/>
      <c r="K187" s="31"/>
    </row>
    <row r="188" spans="1:11" s="7" customFormat="1" ht="30.75" customHeight="1">
      <c r="A188" s="6">
        <f>SUM(G187+A187)</f>
        <v>269.20000000000005</v>
      </c>
      <c r="B188" s="6"/>
      <c r="C188" s="6">
        <f>SUM(G187+C187)</f>
        <v>19.7</v>
      </c>
      <c r="E188" s="8" t="s">
        <v>12</v>
      </c>
      <c r="G188" s="6">
        <v>4.6</v>
      </c>
      <c r="I188" s="6" t="s">
        <v>158</v>
      </c>
      <c r="J188" s="31"/>
      <c r="K188" s="31"/>
    </row>
    <row r="189" spans="1:11" s="7" customFormat="1" ht="30.75" customHeight="1">
      <c r="A189" s="6">
        <f>SUM(G188+A188)</f>
        <v>273.80000000000007</v>
      </c>
      <c r="B189" s="6"/>
      <c r="C189" s="6">
        <f>SUM(G188+C188)</f>
        <v>24.299999999999997</v>
      </c>
      <c r="E189" s="19" t="s">
        <v>16</v>
      </c>
      <c r="G189" s="6">
        <v>2.8</v>
      </c>
      <c r="I189" s="6" t="s">
        <v>159</v>
      </c>
      <c r="J189" s="31"/>
      <c r="K189" s="31"/>
    </row>
    <row r="190" spans="1:11" s="7" customFormat="1" ht="30.75" customHeight="1">
      <c r="A190" s="6">
        <f>SUM(G189+A189)</f>
        <v>276.6000000000001</v>
      </c>
      <c r="B190" s="6"/>
      <c r="C190" s="6">
        <f>SUM(G189+C189)</f>
        <v>27.099999999999998</v>
      </c>
      <c r="E190" s="19" t="s">
        <v>16</v>
      </c>
      <c r="G190" s="6">
        <v>8.8</v>
      </c>
      <c r="I190" s="6" t="s">
        <v>160</v>
      </c>
      <c r="J190" s="31"/>
      <c r="K190" s="31"/>
    </row>
    <row r="191" spans="1:11" s="7" customFormat="1" ht="30.75" customHeight="1">
      <c r="A191" s="6">
        <f>SUM(G190+A190)</f>
        <v>285.4000000000001</v>
      </c>
      <c r="B191" s="6"/>
      <c r="C191" s="6">
        <f>SUM(G190+C190)</f>
        <v>35.9</v>
      </c>
      <c r="E191" s="19" t="s">
        <v>16</v>
      </c>
      <c r="G191" s="6">
        <v>0.9</v>
      </c>
      <c r="I191" s="6" t="s">
        <v>161</v>
      </c>
      <c r="J191" s="31"/>
      <c r="K191" s="31"/>
    </row>
    <row r="192" spans="1:11" s="7" customFormat="1" ht="30.75" customHeight="1">
      <c r="A192" s="6">
        <f>SUM(G191+A191)</f>
        <v>286.30000000000007</v>
      </c>
      <c r="B192" s="6"/>
      <c r="C192" s="6">
        <f>SUM(G191+C191)</f>
        <v>36.8</v>
      </c>
      <c r="E192" s="19" t="s">
        <v>16</v>
      </c>
      <c r="G192" s="6">
        <v>0.2</v>
      </c>
      <c r="I192" s="6" t="s">
        <v>162</v>
      </c>
      <c r="J192" s="31"/>
      <c r="K192" s="31"/>
    </row>
    <row r="193" spans="1:11" s="7" customFormat="1" ht="30.75" customHeight="1">
      <c r="A193" s="6">
        <f>SUM(G192+A192)</f>
        <v>286.50000000000006</v>
      </c>
      <c r="B193" s="6"/>
      <c r="C193" s="6">
        <f>SUM(G192+C192)</f>
        <v>37</v>
      </c>
      <c r="E193" s="8" t="s">
        <v>12</v>
      </c>
      <c r="G193" s="6">
        <v>1</v>
      </c>
      <c r="I193" s="6" t="s">
        <v>163</v>
      </c>
      <c r="J193" s="31"/>
      <c r="K193" s="31"/>
    </row>
    <row r="194" spans="1:11" s="7" customFormat="1" ht="30.75" customHeight="1">
      <c r="A194" s="6">
        <f>SUM(G193+A193)</f>
        <v>287.50000000000006</v>
      </c>
      <c r="B194" s="6"/>
      <c r="C194" s="6">
        <f>SUM(G193+C193)</f>
        <v>38</v>
      </c>
      <c r="E194" s="19" t="s">
        <v>16</v>
      </c>
      <c r="G194" s="6">
        <v>0.4</v>
      </c>
      <c r="I194" s="6" t="s">
        <v>164</v>
      </c>
      <c r="J194" s="31"/>
      <c r="K194" s="31"/>
    </row>
    <row r="195" spans="1:11" s="7" customFormat="1" ht="30.75" customHeight="1">
      <c r="A195" s="6">
        <f>SUM(G194+A194)</f>
        <v>287.90000000000003</v>
      </c>
      <c r="B195" s="6"/>
      <c r="C195" s="6">
        <f>SUM(G194+C194)</f>
        <v>38.4</v>
      </c>
      <c r="E195" s="8" t="s">
        <v>12</v>
      </c>
      <c r="G195" s="6">
        <v>0.6000000000000001</v>
      </c>
      <c r="I195" s="6" t="s">
        <v>165</v>
      </c>
      <c r="J195" s="31"/>
      <c r="K195" s="31"/>
    </row>
    <row r="196" spans="1:256" ht="30.75" customHeight="1">
      <c r="A196" s="6">
        <f>SUM(G195+A195)</f>
        <v>288.50000000000006</v>
      </c>
      <c r="B196" s="6"/>
      <c r="C196" s="6">
        <f>SUM(G195+C195)</f>
        <v>39</v>
      </c>
      <c r="D196"/>
      <c r="E196" s="19" t="s">
        <v>16</v>
      </c>
      <c r="F196"/>
      <c r="G196" s="6">
        <v>0.8</v>
      </c>
      <c r="H196"/>
      <c r="I196" s="7" t="s">
        <v>166</v>
      </c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30.7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11" s="7" customFormat="1" ht="30.75" customHeight="1">
      <c r="A198" s="6">
        <f>SUM(G196+A196)</f>
        <v>289.30000000000007</v>
      </c>
      <c r="B198" s="6"/>
      <c r="C198" s="6">
        <f>SUM(G196+C196)</f>
        <v>39.8</v>
      </c>
      <c r="E198" s="19" t="s">
        <v>16</v>
      </c>
      <c r="G198" s="6">
        <v>3.1</v>
      </c>
      <c r="I198" s="6" t="s">
        <v>167</v>
      </c>
      <c r="J198" s="31"/>
      <c r="K198" s="31"/>
    </row>
    <row r="199" spans="1:11" s="7" customFormat="1" ht="30.75" customHeight="1">
      <c r="A199" s="6">
        <f>SUM(G198+A198)</f>
        <v>292.4000000000001</v>
      </c>
      <c r="B199" s="6"/>
      <c r="C199" s="6">
        <f>SUM(G198+C198)</f>
        <v>42.9</v>
      </c>
      <c r="E199" s="17" t="s">
        <v>14</v>
      </c>
      <c r="G199" s="6">
        <v>1.1</v>
      </c>
      <c r="I199" s="6" t="s">
        <v>168</v>
      </c>
      <c r="J199" s="31"/>
      <c r="K199" s="31"/>
    </row>
    <row r="200" spans="1:11" s="7" customFormat="1" ht="30.75" customHeight="1">
      <c r="A200" s="6">
        <f>SUM(G199+A199)</f>
        <v>293.5000000000001</v>
      </c>
      <c r="B200" s="6"/>
      <c r="C200" s="6">
        <f>SUM(G199+C199)</f>
        <v>44</v>
      </c>
      <c r="E200" s="17" t="s">
        <v>14</v>
      </c>
      <c r="G200" s="6">
        <v>0.1</v>
      </c>
      <c r="I200" s="6" t="s">
        <v>167</v>
      </c>
      <c r="J200" s="31"/>
      <c r="K200" s="31"/>
    </row>
    <row r="201" spans="1:11" s="7" customFormat="1" ht="30.75" customHeight="1">
      <c r="A201" s="6">
        <f>SUM(G200+A200)</f>
        <v>293.60000000000014</v>
      </c>
      <c r="B201" s="6"/>
      <c r="C201" s="6">
        <f>SUM(G200+C200)</f>
        <v>44.1</v>
      </c>
      <c r="E201" s="8" t="s">
        <v>12</v>
      </c>
      <c r="G201" s="6">
        <v>1.2</v>
      </c>
      <c r="I201" s="6" t="s">
        <v>169</v>
      </c>
      <c r="J201" s="31"/>
      <c r="K201" s="31"/>
    </row>
    <row r="202" spans="1:11" s="7" customFormat="1" ht="30.75" customHeight="1">
      <c r="A202" s="6">
        <f>SUM(G201+A201)</f>
        <v>294.8000000000001</v>
      </c>
      <c r="B202" s="6"/>
      <c r="C202" s="6">
        <f>SUM(G201+C201)</f>
        <v>45.300000000000004</v>
      </c>
      <c r="E202" s="8" t="s">
        <v>12</v>
      </c>
      <c r="G202" s="6">
        <v>0.1</v>
      </c>
      <c r="I202" s="6" t="s">
        <v>170</v>
      </c>
      <c r="J202" s="31"/>
      <c r="K202" s="31"/>
    </row>
    <row r="203" spans="1:11" s="7" customFormat="1" ht="30.75" customHeight="1">
      <c r="A203" s="6">
        <f>SUM(G202+A202)</f>
        <v>294.90000000000015</v>
      </c>
      <c r="B203" s="6"/>
      <c r="C203" s="6">
        <f>SUM(G202+C202)</f>
        <v>45.400000000000006</v>
      </c>
      <c r="E203" s="19" t="s">
        <v>16</v>
      </c>
      <c r="G203" s="6">
        <v>1.1</v>
      </c>
      <c r="I203" s="6" t="s">
        <v>171</v>
      </c>
      <c r="J203" s="31"/>
      <c r="K203" s="31"/>
    </row>
    <row r="204" spans="1:11" s="7" customFormat="1" ht="30.75" customHeight="1">
      <c r="A204" s="6">
        <f>SUM(G203+A203)</f>
        <v>296.00000000000017</v>
      </c>
      <c r="B204" s="6"/>
      <c r="C204" s="6">
        <f>SUM(G203+C203)</f>
        <v>46.50000000000001</v>
      </c>
      <c r="E204" s="8" t="s">
        <v>12</v>
      </c>
      <c r="G204" s="6">
        <v>2.1</v>
      </c>
      <c r="I204" s="6" t="s">
        <v>172</v>
      </c>
      <c r="J204" s="31"/>
      <c r="K204" s="31"/>
    </row>
    <row r="205" spans="1:11" s="7" customFormat="1" ht="30.75" customHeight="1">
      <c r="A205" s="6"/>
      <c r="B205" s="6"/>
      <c r="C205" s="6"/>
      <c r="E205" s="8" t="s">
        <v>173</v>
      </c>
      <c r="G205" s="6"/>
      <c r="I205" s="6"/>
      <c r="J205" s="31"/>
      <c r="K205" s="31"/>
    </row>
    <row r="206" spans="1:11" s="7" customFormat="1" ht="30.75" customHeight="1">
      <c r="A206" s="6">
        <f>SUM(G204+A204)</f>
        <v>298.1000000000002</v>
      </c>
      <c r="B206" s="6"/>
      <c r="C206" s="6">
        <f>SUM(G204+C204)</f>
        <v>48.60000000000001</v>
      </c>
      <c r="E206" s="19" t="s">
        <v>174</v>
      </c>
      <c r="F206" s="31"/>
      <c r="G206" s="6">
        <v>0.4</v>
      </c>
      <c r="I206" s="20" t="s">
        <v>175</v>
      </c>
      <c r="J206" s="31"/>
      <c r="K206" s="31"/>
    </row>
    <row r="207" spans="1:11" s="7" customFormat="1" ht="30.75" customHeight="1">
      <c r="A207" s="6">
        <f>SUM(G206+A206)</f>
        <v>298.50000000000017</v>
      </c>
      <c r="B207" s="6"/>
      <c r="C207" s="6">
        <f>SUM(G206+C206)</f>
        <v>49.00000000000001</v>
      </c>
      <c r="E207" s="17" t="s">
        <v>14</v>
      </c>
      <c r="G207" s="6">
        <v>3.4</v>
      </c>
      <c r="I207" s="6" t="s">
        <v>176</v>
      </c>
      <c r="J207" s="31"/>
      <c r="K207" s="31"/>
    </row>
    <row r="208" spans="1:9" s="7" customFormat="1" ht="30.75" customHeight="1">
      <c r="A208" s="6">
        <f>SUM(G207+A207)</f>
        <v>301.90000000000015</v>
      </c>
      <c r="B208" s="6"/>
      <c r="C208" s="6">
        <f>SUM(G207+C207)</f>
        <v>52.400000000000006</v>
      </c>
      <c r="E208" s="19" t="s">
        <v>16</v>
      </c>
      <c r="G208" s="6"/>
      <c r="I208" s="7" t="s">
        <v>177</v>
      </c>
    </row>
    <row r="209" spans="1:256" ht="30.75" customHeight="1">
      <c r="A209"/>
      <c r="B209"/>
      <c r="C209"/>
      <c r="D209"/>
      <c r="E209"/>
      <c r="F209"/>
      <c r="G209"/>
      <c r="H209"/>
      <c r="I209" s="7" t="s">
        <v>178</v>
      </c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9" s="7" customFormat="1" ht="30.75" customHeight="1">
      <c r="A210" s="6"/>
      <c r="B210" s="6"/>
      <c r="C210" s="6"/>
      <c r="E210" s="17" t="s">
        <v>55</v>
      </c>
      <c r="G210" s="6"/>
      <c r="I210" s="9" t="s">
        <v>179</v>
      </c>
    </row>
    <row r="211" spans="1:9" s="7" customFormat="1" ht="30.75" customHeight="1">
      <c r="A211" s="31"/>
      <c r="B211" s="6"/>
      <c r="C211" s="6"/>
      <c r="E211" s="17" t="s">
        <v>57</v>
      </c>
      <c r="G211" s="6"/>
      <c r="I211" s="9" t="s">
        <v>180</v>
      </c>
    </row>
    <row r="212" s="31" customFormat="1" ht="30.75" customHeight="1">
      <c r="G212" s="32"/>
    </row>
    <row r="213" spans="1:9" s="7" customFormat="1" ht="30.75" customHeight="1">
      <c r="A213" s="6"/>
      <c r="B213" s="6"/>
      <c r="C213" s="6"/>
      <c r="E213" s="17"/>
      <c r="G213" s="6"/>
      <c r="I213" s="12" t="s">
        <v>181</v>
      </c>
    </row>
    <row r="214" spans="1:9" s="7" customFormat="1" ht="30.75" customHeight="1">
      <c r="A214" s="12" t="s">
        <v>0</v>
      </c>
      <c r="B214" s="6"/>
      <c r="C214" s="6"/>
      <c r="E214" s="8"/>
      <c r="G214" s="6"/>
      <c r="I214" s="13">
        <v>7</v>
      </c>
    </row>
    <row r="215" spans="1:8" s="7" customFormat="1" ht="9.75" customHeight="1">
      <c r="A215" s="6"/>
      <c r="B215" s="6"/>
      <c r="C215" s="6"/>
      <c r="E215" s="8"/>
      <c r="G215" s="14"/>
      <c r="H215" s="15"/>
    </row>
    <row r="216" spans="1:9" s="7" customFormat="1" ht="26.25" customHeight="1">
      <c r="A216" s="12" t="s">
        <v>6</v>
      </c>
      <c r="B216" s="12"/>
      <c r="C216" s="12" t="s">
        <v>7</v>
      </c>
      <c r="D216" s="16"/>
      <c r="E216" s="17" t="s">
        <v>8</v>
      </c>
      <c r="F216" s="16"/>
      <c r="G216" s="12" t="s">
        <v>9</v>
      </c>
      <c r="H216" s="16"/>
      <c r="I216" s="18" t="s">
        <v>10</v>
      </c>
    </row>
    <row r="217" spans="1:8" s="7" customFormat="1" ht="9.75" customHeight="1">
      <c r="A217" s="6"/>
      <c r="B217" s="6"/>
      <c r="C217" s="6"/>
      <c r="E217" s="8"/>
      <c r="G217" s="14"/>
      <c r="H217" s="15"/>
    </row>
    <row r="218" spans="1:11" s="7" customFormat="1" ht="30.75" customHeight="1">
      <c r="A218" s="6">
        <f>A208</f>
        <v>301.90000000000015</v>
      </c>
      <c r="B218" s="6"/>
      <c r="C218" s="6">
        <v>0</v>
      </c>
      <c r="E218" s="8" t="s">
        <v>12</v>
      </c>
      <c r="G218" s="6">
        <v>3.4</v>
      </c>
      <c r="I218" s="6" t="s">
        <v>155</v>
      </c>
      <c r="K218" s="31"/>
    </row>
    <row r="219" spans="1:11" s="7" customFormat="1" ht="30.75" customHeight="1">
      <c r="A219" s="6">
        <f>SUM(G218+A218)</f>
        <v>305.3000000000001</v>
      </c>
      <c r="B219" s="6"/>
      <c r="C219" s="6">
        <f>SUM(G218+C218)</f>
        <v>3.4</v>
      </c>
      <c r="E219" s="17" t="s">
        <v>14</v>
      </c>
      <c r="G219" s="6">
        <v>0.4</v>
      </c>
      <c r="I219" s="6" t="s">
        <v>182</v>
      </c>
      <c r="K219" s="31"/>
    </row>
    <row r="220" spans="1:11" s="7" customFormat="1" ht="30.75" customHeight="1">
      <c r="A220" s="6"/>
      <c r="B220" s="6"/>
      <c r="C220" s="6"/>
      <c r="E220" s="17" t="s">
        <v>173</v>
      </c>
      <c r="G220" s="6"/>
      <c r="I220" s="6"/>
      <c r="K220" s="31"/>
    </row>
    <row r="221" spans="1:11" s="7" customFormat="1" ht="30.75" customHeight="1">
      <c r="A221" s="6">
        <f>SUM(G219+A219)</f>
        <v>305.7000000000001</v>
      </c>
      <c r="B221" s="6"/>
      <c r="C221" s="6">
        <f>SUM(G219+C219)</f>
        <v>3.8</v>
      </c>
      <c r="D221" s="31"/>
      <c r="E221" s="19" t="s">
        <v>183</v>
      </c>
      <c r="G221" s="6">
        <v>0.5</v>
      </c>
      <c r="I221" s="8" t="s">
        <v>184</v>
      </c>
      <c r="K221" s="31"/>
    </row>
    <row r="222" spans="1:11" s="7" customFormat="1" ht="30.75" customHeight="1">
      <c r="A222" s="6">
        <f>SUM(G221+A221)</f>
        <v>306.2000000000001</v>
      </c>
      <c r="B222" s="6"/>
      <c r="C222" s="6">
        <f>SUM(G221+C221)</f>
        <v>4.3</v>
      </c>
      <c r="E222" s="8" t="s">
        <v>12</v>
      </c>
      <c r="G222" s="6">
        <v>3.5</v>
      </c>
      <c r="I222" s="6" t="s">
        <v>184</v>
      </c>
      <c r="K222" s="31"/>
    </row>
    <row r="223" spans="1:11" s="7" customFormat="1" ht="30.75" customHeight="1">
      <c r="A223" s="6">
        <f>SUM(G222+A222)</f>
        <v>309.7000000000001</v>
      </c>
      <c r="B223" s="6"/>
      <c r="C223" s="6">
        <f>SUM(G222+C222)</f>
        <v>7.8</v>
      </c>
      <c r="E223" s="19" t="s">
        <v>16</v>
      </c>
      <c r="G223" s="6">
        <v>3.4</v>
      </c>
      <c r="I223" s="6" t="s">
        <v>185</v>
      </c>
      <c r="K223" s="31"/>
    </row>
    <row r="224" spans="1:11" s="7" customFormat="1" ht="30.75" customHeight="1">
      <c r="A224" s="6">
        <f>SUM(G223+A223)</f>
        <v>313.1000000000001</v>
      </c>
      <c r="B224" s="6"/>
      <c r="C224" s="6">
        <f>SUM(G223+C223)</f>
        <v>11.2</v>
      </c>
      <c r="E224" s="8" t="s">
        <v>12</v>
      </c>
      <c r="G224" s="6">
        <v>2</v>
      </c>
      <c r="I224" s="6" t="s">
        <v>186</v>
      </c>
      <c r="K224" s="31"/>
    </row>
    <row r="225" spans="1:11" s="7" customFormat="1" ht="30.75" customHeight="1">
      <c r="A225" s="6">
        <f>SUM(G224+A224)</f>
        <v>315.1000000000001</v>
      </c>
      <c r="B225" s="6"/>
      <c r="C225" s="6">
        <f>SUM(G224+C224)</f>
        <v>13.2</v>
      </c>
      <c r="E225" s="8" t="s">
        <v>12</v>
      </c>
      <c r="G225" s="6">
        <v>0.2</v>
      </c>
      <c r="I225" s="6" t="s">
        <v>187</v>
      </c>
      <c r="K225" s="31"/>
    </row>
    <row r="226" spans="1:11" s="7" customFormat="1" ht="30.75" customHeight="1">
      <c r="A226" s="6">
        <f>SUM(G225+A225)</f>
        <v>315.30000000000007</v>
      </c>
      <c r="B226" s="6"/>
      <c r="C226" s="6">
        <f>SUM(G225+C225)</f>
        <v>13.399999999999999</v>
      </c>
      <c r="E226" s="19" t="s">
        <v>188</v>
      </c>
      <c r="G226" s="6">
        <v>0.5</v>
      </c>
      <c r="I226" s="6" t="s">
        <v>189</v>
      </c>
      <c r="K226" s="31"/>
    </row>
    <row r="227" spans="1:11" s="7" customFormat="1" ht="30.75" customHeight="1">
      <c r="A227" s="6">
        <f>SUM(G226+A226)</f>
        <v>315.80000000000007</v>
      </c>
      <c r="B227" s="6"/>
      <c r="C227" s="6">
        <f>SUM(G226+C226)</f>
        <v>13.899999999999999</v>
      </c>
      <c r="E227" s="8" t="s">
        <v>12</v>
      </c>
      <c r="G227" s="6">
        <v>0.2</v>
      </c>
      <c r="I227" s="6" t="s">
        <v>189</v>
      </c>
      <c r="K227" s="31"/>
    </row>
    <row r="228" spans="1:11" s="7" customFormat="1" ht="30.75" customHeight="1">
      <c r="A228" s="6">
        <f>SUM(G227+A227)</f>
        <v>316.00000000000006</v>
      </c>
      <c r="B228" s="6"/>
      <c r="C228" s="6">
        <f>SUM(G227+C227)</f>
        <v>14.099999999999998</v>
      </c>
      <c r="E228" s="17" t="s">
        <v>14</v>
      </c>
      <c r="G228" s="6">
        <v>10.7</v>
      </c>
      <c r="I228" s="6" t="s">
        <v>190</v>
      </c>
      <c r="K228" s="31"/>
    </row>
    <row r="229" spans="1:11" s="7" customFormat="1" ht="30.75" customHeight="1">
      <c r="A229" s="6">
        <f>SUM(G228+A228)</f>
        <v>326.70000000000005</v>
      </c>
      <c r="B229" s="6"/>
      <c r="C229" s="6">
        <f>SUM(G228+C228)</f>
        <v>24.799999999999997</v>
      </c>
      <c r="E229" s="8" t="s">
        <v>12</v>
      </c>
      <c r="G229" s="6">
        <v>2.8</v>
      </c>
      <c r="I229" s="6" t="s">
        <v>159</v>
      </c>
      <c r="K229" s="31"/>
    </row>
    <row r="230" spans="1:11" s="7" customFormat="1" ht="30.75" customHeight="1">
      <c r="A230" s="6">
        <f>SUM(G229+A229)</f>
        <v>329.50000000000006</v>
      </c>
      <c r="B230" s="6"/>
      <c r="C230" s="6">
        <f>SUM(G229+C229)</f>
        <v>27.599999999999998</v>
      </c>
      <c r="E230" s="8" t="s">
        <v>12</v>
      </c>
      <c r="G230" s="6">
        <v>4.6</v>
      </c>
      <c r="I230" s="6" t="s">
        <v>191</v>
      </c>
      <c r="K230" s="31"/>
    </row>
    <row r="231" spans="1:11" s="7" customFormat="1" ht="30.75" customHeight="1">
      <c r="A231" s="6">
        <f>SUM(G230+A230)</f>
        <v>334.1000000000001</v>
      </c>
      <c r="B231" s="6"/>
      <c r="C231" s="6">
        <f>SUM(G230+C230)</f>
        <v>32.199999999999996</v>
      </c>
      <c r="E231" s="19" t="s">
        <v>16</v>
      </c>
      <c r="G231" s="6">
        <v>5.7</v>
      </c>
      <c r="I231" s="6" t="s">
        <v>157</v>
      </c>
      <c r="K231" s="31"/>
    </row>
    <row r="232" spans="1:11" s="7" customFormat="1" ht="30.75" customHeight="1">
      <c r="A232" s="6">
        <f>SUM(G231+A231)</f>
        <v>339.80000000000007</v>
      </c>
      <c r="B232" s="6"/>
      <c r="C232" s="6">
        <f>SUM(G231+C231)</f>
        <v>37.9</v>
      </c>
      <c r="E232" s="17" t="s">
        <v>14</v>
      </c>
      <c r="G232" s="6">
        <v>3.8</v>
      </c>
      <c r="I232" s="6" t="s">
        <v>156</v>
      </c>
      <c r="K232" s="31"/>
    </row>
    <row r="233" spans="1:11" s="7" customFormat="1" ht="30.75" customHeight="1">
      <c r="A233" s="6">
        <f>SUM(G232+A232)</f>
        <v>343.6000000000001</v>
      </c>
      <c r="B233" s="6"/>
      <c r="C233" s="6">
        <f>SUM(G232+C232)</f>
        <v>41.699999999999996</v>
      </c>
      <c r="E233" s="8" t="s">
        <v>12</v>
      </c>
      <c r="G233" s="6">
        <v>0.5</v>
      </c>
      <c r="I233" s="6" t="s">
        <v>156</v>
      </c>
      <c r="K233" s="31"/>
    </row>
    <row r="234" spans="1:9" s="7" customFormat="1" ht="30.75" customHeight="1">
      <c r="A234" s="6">
        <f>SUM(G233+A233)</f>
        <v>344.1000000000001</v>
      </c>
      <c r="B234" s="6"/>
      <c r="C234" s="6">
        <f>SUM(G233+C233)</f>
        <v>42.199999999999996</v>
      </c>
      <c r="E234" s="8"/>
      <c r="G234" s="6"/>
      <c r="I234" s="7" t="s">
        <v>192</v>
      </c>
    </row>
    <row r="235" spans="1:7" s="7" customFormat="1" ht="30.75" customHeight="1">
      <c r="A235" s="6"/>
      <c r="B235" s="6"/>
      <c r="C235" s="6"/>
      <c r="E235" s="8"/>
      <c r="F235" s="7" t="s">
        <v>193</v>
      </c>
      <c r="G235" s="6"/>
    </row>
    <row r="236" spans="1:9" s="7" customFormat="1" ht="30.75" customHeight="1">
      <c r="A236" s="6"/>
      <c r="B236" s="6"/>
      <c r="C236" s="6"/>
      <c r="E236" s="17" t="s">
        <v>55</v>
      </c>
      <c r="G236" s="6"/>
      <c r="I236" s="9" t="s">
        <v>194</v>
      </c>
    </row>
    <row r="237" spans="1:9" s="7" customFormat="1" ht="30.75" customHeight="1">
      <c r="A237" s="6"/>
      <c r="B237" s="6"/>
      <c r="C237" s="6"/>
      <c r="E237" s="17" t="s">
        <v>57</v>
      </c>
      <c r="G237" s="6"/>
      <c r="I237" s="9" t="s">
        <v>195</v>
      </c>
    </row>
    <row r="238" s="31" customFormat="1" ht="30.75" customHeight="1">
      <c r="G238" s="32"/>
    </row>
    <row r="239" spans="1:9" s="7" customFormat="1" ht="30.75" customHeight="1">
      <c r="A239" s="6"/>
      <c r="B239" s="6"/>
      <c r="C239" s="6"/>
      <c r="E239" s="17"/>
      <c r="G239" s="6"/>
      <c r="I239" s="16" t="s">
        <v>196</v>
      </c>
    </row>
    <row r="240" spans="1:9" s="7" customFormat="1" ht="30.75" customHeight="1">
      <c r="A240" s="12" t="s">
        <v>0</v>
      </c>
      <c r="B240" s="6"/>
      <c r="C240" s="6"/>
      <c r="E240" s="8"/>
      <c r="G240" s="6"/>
      <c r="I240" s="13">
        <v>8</v>
      </c>
    </row>
    <row r="241" spans="1:8" s="7" customFormat="1" ht="9.75" customHeight="1">
      <c r="A241" s="6"/>
      <c r="B241" s="6"/>
      <c r="C241" s="6"/>
      <c r="E241" s="8"/>
      <c r="G241" s="14"/>
      <c r="H241" s="15"/>
    </row>
    <row r="242" spans="1:9" s="7" customFormat="1" ht="26.25" customHeight="1">
      <c r="A242" s="12" t="s">
        <v>6</v>
      </c>
      <c r="B242" s="12"/>
      <c r="C242" s="12" t="s">
        <v>7</v>
      </c>
      <c r="D242" s="16"/>
      <c r="E242" s="17" t="s">
        <v>8</v>
      </c>
      <c r="F242" s="16"/>
      <c r="G242" s="12" t="s">
        <v>9</v>
      </c>
      <c r="H242" s="16"/>
      <c r="I242" s="18" t="s">
        <v>10</v>
      </c>
    </row>
    <row r="243" spans="1:8" s="7" customFormat="1" ht="9.75" customHeight="1">
      <c r="A243" s="6"/>
      <c r="B243" s="6"/>
      <c r="C243" s="6"/>
      <c r="E243" s="8"/>
      <c r="G243" s="14"/>
      <c r="H243" s="15"/>
    </row>
    <row r="244" spans="1:8" s="7" customFormat="1" ht="28.5" customHeight="1">
      <c r="A244" s="6"/>
      <c r="B244" s="6"/>
      <c r="C244" s="6"/>
      <c r="E244" s="8" t="s">
        <v>197</v>
      </c>
      <c r="G244" s="14"/>
      <c r="H244" s="15"/>
    </row>
    <row r="245" spans="1:11" s="7" customFormat="1" ht="30.75" customHeight="1">
      <c r="A245" s="6">
        <f>A234</f>
        <v>344.1000000000001</v>
      </c>
      <c r="B245" s="6"/>
      <c r="C245" s="6">
        <v>0</v>
      </c>
      <c r="E245" s="17" t="s">
        <v>198</v>
      </c>
      <c r="G245" s="6">
        <v>2.6</v>
      </c>
      <c r="I245" s="6" t="s">
        <v>199</v>
      </c>
      <c r="K245" s="31"/>
    </row>
    <row r="246" spans="1:11" s="7" customFormat="1" ht="30.75" customHeight="1">
      <c r="A246" s="6">
        <f>SUM(G245+A245)</f>
        <v>346.7000000000001</v>
      </c>
      <c r="B246" s="6"/>
      <c r="C246" s="6">
        <f>SUM(G245+C245)</f>
        <v>2.6</v>
      </c>
      <c r="E246" s="17" t="s">
        <v>14</v>
      </c>
      <c r="G246" s="6">
        <v>9.9</v>
      </c>
      <c r="I246" s="6" t="s">
        <v>200</v>
      </c>
      <c r="K246" s="31"/>
    </row>
    <row r="247" spans="1:11" s="7" customFormat="1" ht="30.75" customHeight="1">
      <c r="A247" s="6">
        <f>SUM(G246+A246)</f>
        <v>356.6000000000001</v>
      </c>
      <c r="B247" s="6"/>
      <c r="C247" s="6">
        <f>SUM(G246+C246)</f>
        <v>12.5</v>
      </c>
      <c r="E247" s="8" t="s">
        <v>12</v>
      </c>
      <c r="G247" s="6">
        <v>1.6</v>
      </c>
      <c r="I247" s="6" t="s">
        <v>201</v>
      </c>
      <c r="K247" s="31"/>
    </row>
    <row r="248" spans="1:11" s="7" customFormat="1" ht="30.75" customHeight="1">
      <c r="A248" s="6">
        <f>SUM(G247+A247)</f>
        <v>358.2000000000001</v>
      </c>
      <c r="B248" s="6"/>
      <c r="C248" s="6">
        <f>SUM(G247+C247)</f>
        <v>14.1</v>
      </c>
      <c r="E248" s="8" t="s">
        <v>12</v>
      </c>
      <c r="G248" s="6">
        <v>0.30000000000000004</v>
      </c>
      <c r="I248" s="6" t="s">
        <v>202</v>
      </c>
      <c r="K248" s="31"/>
    </row>
    <row r="249" spans="1:11" s="7" customFormat="1" ht="30.75" customHeight="1">
      <c r="A249" s="6">
        <f>SUM(G248+A248)</f>
        <v>358.5000000000001</v>
      </c>
      <c r="B249" s="6"/>
      <c r="C249" s="6">
        <f>SUM(G248+C248)</f>
        <v>14.4</v>
      </c>
      <c r="E249" s="19" t="s">
        <v>16</v>
      </c>
      <c r="G249" s="6">
        <v>0.8</v>
      </c>
      <c r="I249" s="6" t="s">
        <v>203</v>
      </c>
      <c r="K249" s="31"/>
    </row>
    <row r="250" spans="1:9" s="7" customFormat="1" ht="30.75" customHeight="1">
      <c r="A250" s="6">
        <f>SUM(G249+A249)</f>
        <v>359.3000000000001</v>
      </c>
      <c r="B250" s="6"/>
      <c r="C250" s="6">
        <f>SUM(G249+C249)</f>
        <v>15.200000000000001</v>
      </c>
      <c r="E250" s="17" t="s">
        <v>99</v>
      </c>
      <c r="G250" s="6">
        <v>0</v>
      </c>
      <c r="I250" s="7" t="s">
        <v>204</v>
      </c>
    </row>
    <row r="251" spans="1:9" s="7" customFormat="1" ht="30.75" customHeight="1">
      <c r="A251" s="6">
        <f>SUM(G250+A250)</f>
        <v>359.3000000000001</v>
      </c>
      <c r="B251" s="6"/>
      <c r="C251" s="6">
        <f>SUM(G250+C250)</f>
        <v>15.200000000000001</v>
      </c>
      <c r="E251"/>
      <c r="G251" s="6"/>
      <c r="I251" s="7" t="s">
        <v>205</v>
      </c>
    </row>
    <row r="252" spans="1:9" s="7" customFormat="1" ht="30.75" customHeight="1">
      <c r="A252" s="6"/>
      <c r="B252" s="6"/>
      <c r="C252" s="6"/>
      <c r="E252" s="17" t="s">
        <v>55</v>
      </c>
      <c r="G252" s="6"/>
      <c r="I252" s="9" t="s">
        <v>206</v>
      </c>
    </row>
    <row r="253" spans="1:9" s="7" customFormat="1" ht="30.75" customHeight="1">
      <c r="A253" s="6"/>
      <c r="B253" s="6"/>
      <c r="C253" s="6"/>
      <c r="E253" s="17" t="s">
        <v>57</v>
      </c>
      <c r="G253" s="6"/>
      <c r="I253" s="9" t="s">
        <v>207</v>
      </c>
    </row>
    <row r="254" s="31" customFormat="1" ht="30.75" customHeight="1">
      <c r="G254" s="32"/>
    </row>
    <row r="255" spans="1:9" s="7" customFormat="1" ht="30.75" customHeight="1">
      <c r="A255" s="6"/>
      <c r="B255" s="6"/>
      <c r="C255" s="6"/>
      <c r="E255" s="17"/>
      <c r="G255" s="6"/>
      <c r="I255" s="16" t="s">
        <v>208</v>
      </c>
    </row>
    <row r="256" spans="1:9" s="7" customFormat="1" ht="30.75" customHeight="1">
      <c r="A256" s="12" t="s">
        <v>0</v>
      </c>
      <c r="B256" s="6"/>
      <c r="C256" s="6"/>
      <c r="E256" s="8"/>
      <c r="G256" s="6"/>
      <c r="I256" s="13">
        <v>9</v>
      </c>
    </row>
    <row r="257" spans="1:8" s="7" customFormat="1" ht="9.75" customHeight="1">
      <c r="A257" s="6"/>
      <c r="B257" s="6"/>
      <c r="C257" s="6"/>
      <c r="E257" s="8"/>
      <c r="G257" s="14"/>
      <c r="H257" s="15"/>
    </row>
    <row r="258" spans="1:9" s="7" customFormat="1" ht="26.25" customHeight="1">
      <c r="A258" s="12" t="s">
        <v>6</v>
      </c>
      <c r="B258" s="12"/>
      <c r="C258" s="12" t="s">
        <v>7</v>
      </c>
      <c r="D258" s="16"/>
      <c r="E258" s="17" t="s">
        <v>8</v>
      </c>
      <c r="F258" s="16"/>
      <c r="G258" s="12" t="s">
        <v>9</v>
      </c>
      <c r="H258" s="16"/>
      <c r="I258" s="18" t="s">
        <v>10</v>
      </c>
    </row>
    <row r="259" spans="1:8" s="7" customFormat="1" ht="9.75" customHeight="1">
      <c r="A259" s="6"/>
      <c r="B259" s="6"/>
      <c r="C259" s="6"/>
      <c r="E259" s="8"/>
      <c r="G259" s="14"/>
      <c r="H259" s="15"/>
    </row>
    <row r="260" spans="1:7" s="7" customFormat="1" ht="30.75" customHeight="1">
      <c r="A260" s="6"/>
      <c r="B260" s="6"/>
      <c r="C260" s="6"/>
      <c r="E260" s="8" t="s">
        <v>132</v>
      </c>
      <c r="G260" s="6"/>
    </row>
    <row r="261" spans="1:9" s="7" customFormat="1" ht="30.75" customHeight="1">
      <c r="A261" s="6">
        <f>A251</f>
        <v>359.3000000000001</v>
      </c>
      <c r="B261" s="6"/>
      <c r="C261" s="6">
        <v>0</v>
      </c>
      <c r="E261" s="17" t="s">
        <v>209</v>
      </c>
      <c r="G261" s="6"/>
      <c r="I261" s="7" t="s">
        <v>204</v>
      </c>
    </row>
    <row r="262" spans="1:11" s="7" customFormat="1" ht="30.75" customHeight="1">
      <c r="A262" s="6">
        <f>SUM(G261+A261)</f>
        <v>359.3000000000001</v>
      </c>
      <c r="B262" s="6"/>
      <c r="C262" s="6">
        <f>SUM(G261+C261)</f>
        <v>0</v>
      </c>
      <c r="E262" s="17" t="s">
        <v>99</v>
      </c>
      <c r="G262" s="6">
        <v>2.4</v>
      </c>
      <c r="I262" s="6" t="s">
        <v>210</v>
      </c>
      <c r="K262" s="31"/>
    </row>
    <row r="263" spans="1:11" s="7" customFormat="1" ht="30.75" customHeight="1">
      <c r="A263" s="6">
        <f>SUM(G262+A262)</f>
        <v>361.7000000000001</v>
      </c>
      <c r="B263" s="6"/>
      <c r="C263" s="6">
        <f>SUM(G262+C262)</f>
        <v>2.4</v>
      </c>
      <c r="E263" s="19" t="s">
        <v>16</v>
      </c>
      <c r="G263" s="6">
        <v>0.1</v>
      </c>
      <c r="I263" s="6" t="s">
        <v>211</v>
      </c>
      <c r="K263" s="31"/>
    </row>
    <row r="264" spans="1:11" s="7" customFormat="1" ht="30.75" customHeight="1">
      <c r="A264" s="6">
        <f>SUM(G263+A263)</f>
        <v>361.8000000000001</v>
      </c>
      <c r="B264" s="6"/>
      <c r="C264" s="6">
        <f>SUM(G263+C263)</f>
        <v>2.5</v>
      </c>
      <c r="E264" s="8" t="s">
        <v>12</v>
      </c>
      <c r="G264" s="6">
        <v>0.6000000000000001</v>
      </c>
      <c r="I264" s="6" t="s">
        <v>212</v>
      </c>
      <c r="K264" s="31"/>
    </row>
    <row r="265" spans="1:11" s="7" customFormat="1" ht="30.75" customHeight="1">
      <c r="A265" s="6">
        <f>SUM(G264+A264)</f>
        <v>362.40000000000015</v>
      </c>
      <c r="B265" s="6"/>
      <c r="C265" s="6">
        <f>SUM(G264+C264)</f>
        <v>3.1</v>
      </c>
      <c r="E265" s="17" t="s">
        <v>213</v>
      </c>
      <c r="G265" s="6">
        <v>0.5</v>
      </c>
      <c r="I265" s="6" t="s">
        <v>212</v>
      </c>
      <c r="K265" s="31"/>
    </row>
    <row r="266" spans="1:11" s="7" customFormat="1" ht="30.75" customHeight="1">
      <c r="A266" s="6">
        <f>SUM(G265+A265)</f>
        <v>362.90000000000015</v>
      </c>
      <c r="B266" s="6"/>
      <c r="C266" s="6">
        <f>SUM(G265+C265)</f>
        <v>3.6</v>
      </c>
      <c r="E266" s="19" t="s">
        <v>214</v>
      </c>
      <c r="G266" s="6">
        <v>2.9</v>
      </c>
      <c r="I266" s="6" t="s">
        <v>212</v>
      </c>
      <c r="K266" s="31"/>
    </row>
    <row r="267" spans="1:11" s="7" customFormat="1" ht="30.75" customHeight="1">
      <c r="A267" s="6">
        <f>SUM(G266+A266)</f>
        <v>365.8000000000001</v>
      </c>
      <c r="B267" s="6"/>
      <c r="C267" s="6">
        <f>SUM(G266+C266)</f>
        <v>6.5</v>
      </c>
      <c r="E267" s="19" t="s">
        <v>16</v>
      </c>
      <c r="G267" s="6">
        <v>0.6000000000000001</v>
      </c>
      <c r="I267" s="6" t="s">
        <v>215</v>
      </c>
      <c r="K267" s="31"/>
    </row>
    <row r="268" spans="1:11" s="7" customFormat="1" ht="30.75" customHeight="1">
      <c r="A268" s="6">
        <f>SUM(G267+A267)</f>
        <v>366.40000000000015</v>
      </c>
      <c r="B268" s="6"/>
      <c r="C268" s="6">
        <f>SUM(G267+C267)</f>
        <v>7.1</v>
      </c>
      <c r="E268" s="8" t="s">
        <v>12</v>
      </c>
      <c r="G268" s="6">
        <v>0.5</v>
      </c>
      <c r="I268" s="6" t="s">
        <v>216</v>
      </c>
      <c r="K268" s="31"/>
    </row>
    <row r="269" spans="1:11" s="7" customFormat="1" ht="30.75" customHeight="1">
      <c r="A269" s="6">
        <f>SUM(G268+A268)</f>
        <v>366.90000000000015</v>
      </c>
      <c r="B269" s="6"/>
      <c r="C269" s="6">
        <f>SUM(G268+C268)</f>
        <v>7.6</v>
      </c>
      <c r="E269" s="19" t="s">
        <v>16</v>
      </c>
      <c r="G269" s="6">
        <v>1.8</v>
      </c>
      <c r="I269" s="6" t="s">
        <v>217</v>
      </c>
      <c r="K269" s="31"/>
    </row>
    <row r="270" spans="1:11" s="7" customFormat="1" ht="30.75" customHeight="1">
      <c r="A270" s="6">
        <f>SUM(G269+A269)</f>
        <v>368.70000000000016</v>
      </c>
      <c r="B270" s="6"/>
      <c r="C270" s="6">
        <f>SUM(G269+C269)</f>
        <v>9.4</v>
      </c>
      <c r="E270" s="19" t="s">
        <v>16</v>
      </c>
      <c r="G270" s="6">
        <v>0.8</v>
      </c>
      <c r="I270" s="6" t="s">
        <v>218</v>
      </c>
      <c r="K270" s="31"/>
    </row>
    <row r="271" spans="1:11" s="7" customFormat="1" ht="30.75" customHeight="1">
      <c r="A271" s="6">
        <f>SUM(G270+A270)</f>
        <v>369.50000000000017</v>
      </c>
      <c r="B271" s="6"/>
      <c r="C271" s="6">
        <f>SUM(G270+C270)</f>
        <v>10.200000000000001</v>
      </c>
      <c r="E271" s="17" t="s">
        <v>14</v>
      </c>
      <c r="G271" s="6">
        <v>1.3</v>
      </c>
      <c r="I271" s="6" t="s">
        <v>219</v>
      </c>
      <c r="K271" s="31"/>
    </row>
    <row r="272" spans="1:11" s="7" customFormat="1" ht="30.75" customHeight="1">
      <c r="A272" s="6">
        <f>SUM(G271+A271)</f>
        <v>370.8000000000002</v>
      </c>
      <c r="B272" s="6"/>
      <c r="C272" s="6">
        <f>SUM(G271+C271)</f>
        <v>11.500000000000002</v>
      </c>
      <c r="E272" s="19" t="s">
        <v>16</v>
      </c>
      <c r="G272" s="6">
        <v>1.6</v>
      </c>
      <c r="I272" s="6" t="s">
        <v>220</v>
      </c>
      <c r="K272" s="31"/>
    </row>
    <row r="273" spans="1:11" s="7" customFormat="1" ht="30.75" customHeight="1">
      <c r="A273" s="6">
        <f>SUM(G272+A272)</f>
        <v>372.4000000000002</v>
      </c>
      <c r="B273" s="6"/>
      <c r="C273" s="6">
        <f>SUM(G272+C272)</f>
        <v>13.100000000000001</v>
      </c>
      <c r="E273" s="8" t="s">
        <v>12</v>
      </c>
      <c r="G273" s="6">
        <v>1.1</v>
      </c>
      <c r="I273" s="6" t="s">
        <v>155</v>
      </c>
      <c r="K273" s="31"/>
    </row>
    <row r="274" spans="1:11" s="7" customFormat="1" ht="30.75" customHeight="1">
      <c r="A274" s="6">
        <f>SUM(G273+A273)</f>
        <v>373.5000000000002</v>
      </c>
      <c r="B274" s="6"/>
      <c r="C274" s="6">
        <f>SUM(G273+C273)</f>
        <v>14.200000000000001</v>
      </c>
      <c r="E274" s="8" t="s">
        <v>12</v>
      </c>
      <c r="G274" s="6">
        <v>0</v>
      </c>
      <c r="I274" s="6" t="s">
        <v>221</v>
      </c>
      <c r="K274" s="31"/>
    </row>
    <row r="275" spans="1:9" s="7" customFormat="1" ht="30.75" customHeight="1">
      <c r="A275" s="6"/>
      <c r="B275" s="6"/>
      <c r="C275" s="6"/>
      <c r="E275" s="17" t="s">
        <v>55</v>
      </c>
      <c r="G275" s="6"/>
      <c r="I275" s="9" t="s">
        <v>222</v>
      </c>
    </row>
    <row r="276" spans="1:9" s="7" customFormat="1" ht="30.75" customHeight="1">
      <c r="A276" s="6"/>
      <c r="B276" s="6"/>
      <c r="C276" s="6"/>
      <c r="E276" s="17" t="s">
        <v>57</v>
      </c>
      <c r="G276" s="6"/>
      <c r="I276" s="9" t="s">
        <v>223</v>
      </c>
    </row>
    <row r="277" spans="1:7" s="7" customFormat="1" ht="30.75" customHeight="1">
      <c r="A277" s="6"/>
      <c r="B277" s="6"/>
      <c r="C277" s="14" t="s">
        <v>224</v>
      </c>
      <c r="E277" s="8"/>
      <c r="G277" s="6"/>
    </row>
    <row r="278" spans="1:7" s="7" customFormat="1" ht="30.75" customHeight="1">
      <c r="A278" s="6"/>
      <c r="B278" s="6"/>
      <c r="C278" s="14" t="s">
        <v>225</v>
      </c>
      <c r="E278" s="8"/>
      <c r="G278" s="6"/>
    </row>
    <row r="279" spans="1:7" s="7" customFormat="1" ht="30.75" customHeight="1">
      <c r="A279" s="6"/>
      <c r="B279" s="6"/>
      <c r="C279" s="14" t="s">
        <v>226</v>
      </c>
      <c r="E279" s="8"/>
      <c r="G279" s="6"/>
    </row>
    <row r="280" spans="1:7" s="7" customFormat="1" ht="30.75" customHeight="1">
      <c r="A280" s="6"/>
      <c r="B280" s="6"/>
      <c r="C280" s="14" t="s">
        <v>227</v>
      </c>
      <c r="E280" s="8"/>
      <c r="G280" s="6"/>
    </row>
    <row r="281" s="31" customFormat="1" ht="30.75" customHeight="1">
      <c r="G281" s="32"/>
    </row>
  </sheetData>
  <sheetProtection/>
  <printOptions gridLines="1"/>
  <pageMargins left="0.25" right="0.25" top="0.25" bottom="0.25" header="0.5118055555555555" footer="0.5118055555555555"/>
  <pageSetup horizontalDpi="300" verticalDpi="300" orientation="portrait" scale="49"/>
  <rowBreaks count="7" manualBreakCount="7">
    <brk id="34" max="255" man="1"/>
    <brk id="72" max="255" man="1"/>
    <brk id="111" max="255" man="1"/>
    <brk id="148" max="255" man="1"/>
    <brk id="173" max="255" man="1"/>
    <brk id="211" max="255" man="1"/>
    <brk id="2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2011-09-02T06:55:56Z</cp:lastPrinted>
  <dcterms:created xsi:type="dcterms:W3CDTF">2011-05-15T10:12:44Z</dcterms:created>
  <dcterms:modified xsi:type="dcterms:W3CDTF">2013-07-23T02:14:44Z</dcterms:modified>
  <cp:category/>
  <cp:version/>
  <cp:contentType/>
  <cp:contentStatus/>
  <cp:revision>97</cp:revision>
</cp:coreProperties>
</file>