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Sheet1" sheetId="1" r:id="rId1"/>
  </sheets>
  <definedNames>
    <definedName name="_xlnm.Print_Area" localSheetId="0">'Sheet1'!$A$1:$I$175</definedName>
  </definedNames>
  <calcPr fullCalcOnLoad="1"/>
</workbook>
</file>

<file path=xl/sharedStrings.xml><?xml version="1.0" encoding="utf-8"?>
<sst xmlns="http://schemas.openxmlformats.org/spreadsheetml/2006/main" count="323" uniqueCount="143">
  <si>
    <t>300K</t>
  </si>
  <si>
    <t>Asheville – Columbus – Inman – Cedar Mtn – Mt Pisgah – Leicester</t>
  </si>
  <si>
    <t xml:space="preserve">    0km   start:05/02 06:00</t>
  </si>
  <si>
    <t>C-T = Control Total</t>
  </si>
  <si>
    <t>Asheville NC – BlackMountain</t>
  </si>
  <si>
    <t>Total</t>
  </si>
  <si>
    <t>C-T</t>
  </si>
  <si>
    <t>Turn</t>
  </si>
  <si>
    <t>Go</t>
  </si>
  <si>
    <t xml:space="preserve">  on road</t>
  </si>
  <si>
    <t>Continue</t>
  </si>
  <si>
    <t>Haywood Rd</t>
  </si>
  <si>
    <t>Right</t>
  </si>
  <si>
    <t>State St</t>
  </si>
  <si>
    <t>Left</t>
  </si>
  <si>
    <t>Amboy Rd</t>
  </si>
  <si>
    <t>Meadow Rd</t>
  </si>
  <si>
    <t>Bryson St</t>
  </si>
  <si>
    <t>Swannanoa River Rd</t>
  </si>
  <si>
    <t>Azalea Rd</t>
  </si>
  <si>
    <t>Gashes Creek</t>
  </si>
  <si>
    <t>Over New Bridge</t>
  </si>
  <si>
    <t>1st exit roundabout - AZALEA RD</t>
  </si>
  <si>
    <t>US-70 E / Tunnel Rd</t>
  </si>
  <si>
    <t xml:space="preserve"> Old US Hwy 70</t>
  </si>
  <si>
    <t>N Blue Ridge Rd</t>
  </si>
  <si>
    <t>Control – store – Black Mountain</t>
  </si>
  <si>
    <t>into</t>
  </si>
  <si>
    <t xml:space="preserve">   28km    open: 05/02 06:49</t>
  </si>
  <si>
    <t>Control</t>
  </si>
  <si>
    <t xml:space="preserve"> (17mi)   close: 05/02 07:52</t>
  </si>
  <si>
    <t>BlackMountain — Columbus NC</t>
  </si>
  <si>
    <t>on road</t>
  </si>
  <si>
    <t>NC-9 S</t>
  </si>
  <si>
    <t>NC-9 S / US-74 ALT E</t>
  </si>
  <si>
    <t>NC-9</t>
  </si>
  <si>
    <t>NC-108 W</t>
  </si>
  <si>
    <t>Control – store – Columbus</t>
  </si>
  <si>
    <t xml:space="preserve">   89km    open: 05/02 08:37</t>
  </si>
  <si>
    <t xml:space="preserve"> (56mi)   close: 05/02 11:56</t>
  </si>
  <si>
    <t>Columbus NC – Inman SC</t>
  </si>
  <si>
    <t>Walker St</t>
  </si>
  <si>
    <t>Peniel Rd</t>
  </si>
  <si>
    <t>Red Fox Rd</t>
  </si>
  <si>
    <t>Jackson Grove Rd / Entering South Carolina</t>
  </si>
  <si>
    <t>N Pacolet Rd / State Rd S-42-940</t>
  </si>
  <si>
    <t>SC-11 N</t>
  </si>
  <si>
    <t>SC-9 S</t>
  </si>
  <si>
    <t>Control – store – SC-9 &amp; SC-11</t>
  </si>
  <si>
    <t xml:space="preserve">  112km    open: 05/02 09:18</t>
  </si>
  <si>
    <t xml:space="preserve"> (70mi)   close: 05/02 13:28</t>
  </si>
  <si>
    <t>Inman SC – Inman SC</t>
  </si>
  <si>
    <t>SC-292 S</t>
  </si>
  <si>
    <t>Control – Rexall – info</t>
  </si>
  <si>
    <t xml:space="preserve">  124km    open: 05/02 09:39</t>
  </si>
  <si>
    <t xml:space="preserve"> (77mi)   close: 05/02 14:16</t>
  </si>
  <si>
    <t>Inman SC – Cedar Mt NC</t>
  </si>
  <si>
    <t>S 338 / B St</t>
  </si>
  <si>
    <t>Park</t>
  </si>
  <si>
    <t>Bear Left</t>
  </si>
  <si>
    <t>1st St</t>
  </si>
  <si>
    <t>S 38 / Holly Springs Rd</t>
  </si>
  <si>
    <t>Culbreth / State Rd S-42-802</t>
  </si>
  <si>
    <t>Hannon Rd / State Rd S-42-769</t>
  </si>
  <si>
    <t>Holly Spring Ch / State Rd S-42-770</t>
  </si>
  <si>
    <t>S 75 / Mt Lebanon / SR S-42-75 / S-42-875</t>
  </si>
  <si>
    <t>Mt Lebanon Church Rd</t>
  </si>
  <si>
    <t>Cut Through</t>
  </si>
  <si>
    <t>Jordan Rd</t>
  </si>
  <si>
    <t>Fews Chapel Rd</t>
  </si>
  <si>
    <t>Control – Blue Ridge HS – INFO</t>
  </si>
  <si>
    <t xml:space="preserve">  145km    open: 05/02 10:16</t>
  </si>
  <si>
    <t xml:space="preserve"> (90mi)   close: 05/02 15:40</t>
  </si>
  <si>
    <t>Fews Bridge Rd</t>
  </si>
  <si>
    <t>Gum Spring</t>
  </si>
  <si>
    <t>Mtn View / SC-253</t>
  </si>
  <si>
    <t>Old Mush Creek Rd</t>
  </si>
  <si>
    <t>Mush Creek Rd</t>
  </si>
  <si>
    <t>Do not turn on Old Boswell</t>
  </si>
  <si>
    <t>Boswell Cir</t>
  </si>
  <si>
    <t>Center Rd</t>
  </si>
  <si>
    <t>SC-414 W</t>
  </si>
  <si>
    <t>Boswell Rd</t>
  </si>
  <si>
    <t>US-25 N</t>
  </si>
  <si>
    <t>Goodwin Rd</t>
  </si>
  <si>
    <t>Bar &amp; Grill on Right – open 11am – 9 pm</t>
  </si>
  <si>
    <t>Goodwin Bridge Rd</t>
  </si>
  <si>
    <t>Edwards Rd</t>
  </si>
  <si>
    <t>Parnell Bridge Rd</t>
  </si>
  <si>
    <t>Hart Cut Rd</t>
  </si>
  <si>
    <t>Wildwood Rd</t>
  </si>
  <si>
    <t>US-276 N</t>
  </si>
  <si>
    <t>Handee Mart on Left</t>
  </si>
  <si>
    <t>Last liquid or food before long Climb</t>
  </si>
  <si>
    <t>Moody Bridge</t>
  </si>
  <si>
    <t>Bear Right</t>
  </si>
  <si>
    <t>Talley Bridge</t>
  </si>
  <si>
    <t>Blythe Shoals / S-23-176</t>
  </si>
  <si>
    <t>Long steep climb</t>
  </si>
  <si>
    <t>At top</t>
  </si>
  <si>
    <t>Caesars Head State Park – Bathrooms</t>
  </si>
  <si>
    <t>Control – Creekside Mkt – Cedar Mtn</t>
  </si>
  <si>
    <t xml:space="preserve">  203km    open: 05/02 11:59</t>
  </si>
  <si>
    <t>(126mi)   close: 05/02 19:32</t>
  </si>
  <si>
    <t>Cedar Mt NC – Mt Pisgah NC</t>
  </si>
  <si>
    <t>Wilson Rd</t>
  </si>
  <si>
    <t>Old 64</t>
  </si>
  <si>
    <t>Ecusta Rd</t>
  </si>
  <si>
    <t>US-276 / US-64</t>
  </si>
  <si>
    <t>toward Blue Ridge Pkwy</t>
  </si>
  <si>
    <t>Blue Ridge Pkwy</t>
  </si>
  <si>
    <t xml:space="preserve">Right </t>
  </si>
  <si>
    <t>Control – Pisgah Inn</t>
  </si>
  <si>
    <t xml:space="preserve">  253km    open: 05/02 13:32</t>
  </si>
  <si>
    <t>(157mi)   close: 05/02 22:52</t>
  </si>
  <si>
    <t>Mt Pisgah NC – Leicester</t>
  </si>
  <si>
    <t>NC-151 N</t>
  </si>
  <si>
    <t>Youngs Cove Rd</t>
  </si>
  <si>
    <t>Old U.S. 19 N / Old U.S. 23 N</t>
  </si>
  <si>
    <t>Fairmont Rd</t>
  </si>
  <si>
    <t>Cross</t>
  </si>
  <si>
    <t>Justice Ridge</t>
  </si>
  <si>
    <t>Morgan Rd</t>
  </si>
  <si>
    <t>Dogwood Rd</t>
  </si>
  <si>
    <t>Hookers Gap Rd</t>
  </si>
  <si>
    <t>Newfound Rd</t>
  </si>
  <si>
    <t>Control – Store – Leicester</t>
  </si>
  <si>
    <t xml:space="preserve">  292km    open: 05/02 14:45</t>
  </si>
  <si>
    <t>(182mi)   close: 05/03 01:28</t>
  </si>
  <si>
    <t>Leicester NC – Asheville NC</t>
  </si>
  <si>
    <t>NC-63 E</t>
  </si>
  <si>
    <t>Old County Home Rd</t>
  </si>
  <si>
    <t>N Bear Creek Rd</t>
  </si>
  <si>
    <t>Johnston Blvd</t>
  </si>
  <si>
    <t>Control – Westville Pub — Asheville NC</t>
  </si>
  <si>
    <t xml:space="preserve">  306km    open: 05/02 15:00</t>
  </si>
  <si>
    <t>(190mi)   close: 05/03 02:00</t>
  </si>
  <si>
    <t xml:space="preserve">To Report DNF and travel intentions to finish: </t>
  </si>
  <si>
    <t>You must call 980.224.3747 - Tony Goodnight</t>
  </si>
  <si>
    <t>Alternate contact – Brian Burns 828-342-0036</t>
  </si>
  <si>
    <t>For Emergencies use 911 type services</t>
  </si>
  <si>
    <t>This event has no official Sag Support</t>
  </si>
  <si>
    <t>Ingles Market Parking lot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</si>
</sst>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\ "/>
    <numFmt numFmtId="166" formatCode="GENERAL\ "/>
    <numFmt numFmtId="167" formatCode="@\ "/>
  </numFmts>
  <fonts count="6"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7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8"/>
  <sheetViews>
    <sheetView tabSelected="1" view="pageBreakPreview" zoomScale="40" zoomScaleNormal="75" zoomScaleSheetLayoutView="40" workbookViewId="0" topLeftCell="A89">
      <selection activeCell="G91" sqref="G91"/>
    </sheetView>
  </sheetViews>
  <sheetFormatPr defaultColWidth="12.57421875" defaultRowHeight="26.25" customHeight="1"/>
  <cols>
    <col min="1" max="1" width="10.28125" style="1" customWidth="1"/>
    <col min="2" max="2" width="1.421875" style="1" customWidth="1"/>
    <col min="3" max="3" width="9.00390625" style="1" customWidth="1"/>
    <col min="4" max="4" width="1.421875" style="1" customWidth="1"/>
    <col min="5" max="5" width="17.140625" style="2" customWidth="1"/>
    <col min="6" max="6" width="1.421875" style="1" customWidth="1"/>
    <col min="7" max="7" width="8.421875" style="1" customWidth="1"/>
    <col min="8" max="8" width="1.421875" style="1" customWidth="1"/>
    <col min="9" max="9" width="59.8515625" style="3" customWidth="1"/>
    <col min="10" max="11" width="11.8515625" style="4" customWidth="1"/>
    <col min="12" max="19" width="11.8515625" style="0" customWidth="1"/>
    <col min="20" max="21" width="11.8515625" style="4" customWidth="1"/>
    <col min="22" max="22" width="11.8515625" style="0" customWidth="1"/>
    <col min="23" max="23" width="11.8515625" style="4" customWidth="1"/>
    <col min="24" max="24" width="11.8515625" style="0" customWidth="1"/>
    <col min="25" max="16384" width="11.8515625" style="4" customWidth="1"/>
  </cols>
  <sheetData>
    <row r="1" spans="1:2" ht="26.25" customHeight="1">
      <c r="A1" s="5" t="s">
        <v>0</v>
      </c>
      <c r="B1" s="3" t="s">
        <v>1</v>
      </c>
    </row>
    <row r="2" spans="4:9" ht="26.25" customHeight="1">
      <c r="D2" s="4"/>
      <c r="E2" s="6"/>
      <c r="I2" s="7" t="s">
        <v>2</v>
      </c>
    </row>
    <row r="3" ht="27.75" customHeight="1">
      <c r="C3" s="1" t="s">
        <v>3</v>
      </c>
    </row>
    <row r="4" spans="1:9" ht="26.25" customHeight="1">
      <c r="A4" s="5" t="s">
        <v>0</v>
      </c>
      <c r="B4" s="4"/>
      <c r="C4" s="4"/>
      <c r="D4" s="4"/>
      <c r="F4" s="4"/>
      <c r="H4" s="4"/>
      <c r="I4" s="5" t="s">
        <v>4</v>
      </c>
    </row>
    <row r="5" spans="1:27" ht="26.25" customHeight="1">
      <c r="A5" s="5" t="s">
        <v>5</v>
      </c>
      <c r="B5" s="5"/>
      <c r="C5" s="5" t="s">
        <v>6</v>
      </c>
      <c r="D5" s="5"/>
      <c r="E5" s="8" t="s">
        <v>7</v>
      </c>
      <c r="F5" s="5"/>
      <c r="G5" s="5" t="s">
        <v>8</v>
      </c>
      <c r="H5" s="5"/>
      <c r="I5" s="3" t="s">
        <v>9</v>
      </c>
      <c r="T5"/>
      <c r="U5"/>
      <c r="W5"/>
      <c r="Y5"/>
      <c r="Z5"/>
      <c r="AA5"/>
    </row>
    <row r="6" ht="9.75" customHeight="1"/>
    <row r="7" spans="1:17" ht="26.25" customHeight="1">
      <c r="A7" s="1">
        <v>0</v>
      </c>
      <c r="C7" s="1">
        <v>0</v>
      </c>
      <c r="E7" s="8" t="s">
        <v>10</v>
      </c>
      <c r="F7"/>
      <c r="G7" s="1">
        <v>0.2</v>
      </c>
      <c r="H7" s="4"/>
      <c r="I7" s="4" t="s">
        <v>11</v>
      </c>
      <c r="K7"/>
      <c r="Q7" s="4"/>
    </row>
    <row r="8" spans="1:17" ht="26.25" customHeight="1">
      <c r="A8" s="1">
        <f>SUM(G7+A7)</f>
        <v>0.2</v>
      </c>
      <c r="C8" s="1">
        <f>SUM(G7+C7)</f>
        <v>0.2</v>
      </c>
      <c r="E8" s="6" t="s">
        <v>12</v>
      </c>
      <c r="F8"/>
      <c r="G8" s="1">
        <v>1.3</v>
      </c>
      <c r="H8" s="4"/>
      <c r="I8" s="4" t="s">
        <v>13</v>
      </c>
      <c r="K8"/>
      <c r="Q8" s="4"/>
    </row>
    <row r="9" spans="1:17" ht="26.25" customHeight="1">
      <c r="A9" s="1">
        <f>SUM(G8+A8)</f>
        <v>1.5</v>
      </c>
      <c r="C9" s="1">
        <f>SUM(G8+C8)</f>
        <v>1.5</v>
      </c>
      <c r="E9" s="9" t="s">
        <v>14</v>
      </c>
      <c r="F9"/>
      <c r="G9" s="1">
        <v>0.6000000000000001</v>
      </c>
      <c r="H9" s="4"/>
      <c r="I9" s="4" t="s">
        <v>15</v>
      </c>
      <c r="K9"/>
      <c r="Q9" s="4"/>
    </row>
    <row r="10" spans="1:17" ht="26.25" customHeight="1">
      <c r="A10" s="1">
        <f>SUM(G9+A9)</f>
        <v>2.1</v>
      </c>
      <c r="C10" s="1">
        <f>SUM(G9+C9)</f>
        <v>2.1</v>
      </c>
      <c r="E10" s="6" t="s">
        <v>12</v>
      </c>
      <c r="F10"/>
      <c r="G10" s="1">
        <v>1.5</v>
      </c>
      <c r="H10" s="4"/>
      <c r="I10" s="4" t="s">
        <v>16</v>
      </c>
      <c r="K10"/>
      <c r="Q10" s="4"/>
    </row>
    <row r="11" spans="1:17" ht="26.25" customHeight="1">
      <c r="A11" s="1">
        <f>SUM(G10+A10)</f>
        <v>3.6</v>
      </c>
      <c r="C11" s="1">
        <f>SUM(G10+C10)</f>
        <v>3.6</v>
      </c>
      <c r="E11" s="8" t="s">
        <v>10</v>
      </c>
      <c r="F11"/>
      <c r="G11" s="1">
        <v>0.2</v>
      </c>
      <c r="H11" s="4"/>
      <c r="I11" s="4" t="s">
        <v>17</v>
      </c>
      <c r="K11"/>
      <c r="Q11" s="4"/>
    </row>
    <row r="12" spans="1:17" ht="26.25" customHeight="1">
      <c r="A12" s="1">
        <f>SUM(G11+A11)</f>
        <v>3.8000000000000003</v>
      </c>
      <c r="C12" s="1">
        <f>SUM(G11+C11)</f>
        <v>3.8000000000000003</v>
      </c>
      <c r="E12" s="8" t="s">
        <v>10</v>
      </c>
      <c r="F12"/>
      <c r="G12" s="1">
        <v>3.3</v>
      </c>
      <c r="H12" s="4"/>
      <c r="I12" s="4" t="s">
        <v>18</v>
      </c>
      <c r="K12"/>
      <c r="Q12" s="4"/>
    </row>
    <row r="13" spans="1:17" ht="26.25" customHeight="1">
      <c r="A13" s="1">
        <f>SUM(G12+A12)</f>
        <v>7.1</v>
      </c>
      <c r="C13" s="1">
        <f>SUM(G12+C12)</f>
        <v>7.1</v>
      </c>
      <c r="E13" s="6" t="s">
        <v>12</v>
      </c>
      <c r="F13"/>
      <c r="G13" s="1">
        <v>0.1</v>
      </c>
      <c r="H13" s="4"/>
      <c r="I13" s="4" t="s">
        <v>19</v>
      </c>
      <c r="Q13" s="4"/>
    </row>
    <row r="14" spans="1:17" ht="26.25" customHeight="1">
      <c r="A14" s="1">
        <f>SUM(G13+A13)</f>
        <v>7.199999999999999</v>
      </c>
      <c r="C14" s="1">
        <f>SUM(G13+C13)</f>
        <v>7.199999999999999</v>
      </c>
      <c r="E14" s="6" t="s">
        <v>12</v>
      </c>
      <c r="F14"/>
      <c r="G14" s="1">
        <v>0.1</v>
      </c>
      <c r="H14" s="4"/>
      <c r="I14" s="4" t="s">
        <v>20</v>
      </c>
      <c r="Q14" s="4"/>
    </row>
    <row r="15" spans="1:17" ht="26.25" customHeight="1">
      <c r="A15" s="1">
        <f>SUM(G14+A14)</f>
        <v>7.299999999999999</v>
      </c>
      <c r="C15" s="1">
        <f>SUM(G14+C14)</f>
        <v>7.299999999999999</v>
      </c>
      <c r="E15" s="9" t="s">
        <v>14</v>
      </c>
      <c r="F15"/>
      <c r="G15" s="1">
        <v>0.2</v>
      </c>
      <c r="H15" s="4"/>
      <c r="I15" s="4" t="s">
        <v>21</v>
      </c>
      <c r="Q15" s="4"/>
    </row>
    <row r="16" spans="1:17" ht="26.25" customHeight="1">
      <c r="A16" s="1">
        <f>SUM(G15+A15)</f>
        <v>7.499999999999999</v>
      </c>
      <c r="C16" s="1">
        <f>SUM(G15+C15)</f>
        <v>7.499999999999999</v>
      </c>
      <c r="E16" s="6" t="s">
        <v>12</v>
      </c>
      <c r="F16"/>
      <c r="G16" s="1">
        <v>1.9</v>
      </c>
      <c r="H16" s="4"/>
      <c r="I16" s="4" t="s">
        <v>22</v>
      </c>
      <c r="Q16" s="4"/>
    </row>
    <row r="17" spans="1:27" ht="26.25" customHeight="1">
      <c r="A17" s="1">
        <f>SUM(G16+A16)</f>
        <v>9.399999999999999</v>
      </c>
      <c r="C17" s="1">
        <f>SUM(G16+C16)</f>
        <v>9.399999999999999</v>
      </c>
      <c r="E17" s="6" t="s">
        <v>12</v>
      </c>
      <c r="F17"/>
      <c r="G17" s="1">
        <v>3.8</v>
      </c>
      <c r="H17" s="4"/>
      <c r="I17" s="4" t="s">
        <v>23</v>
      </c>
      <c r="T17"/>
      <c r="U17"/>
      <c r="W17"/>
      <c r="Y17"/>
      <c r="Z17"/>
      <c r="AA17"/>
    </row>
    <row r="18" spans="1:27" ht="26.25" customHeight="1">
      <c r="A18" s="1">
        <f>SUM(G17+A17)</f>
        <v>13.2</v>
      </c>
      <c r="C18" s="1">
        <f>SUM(G17+C17)</f>
        <v>13.2</v>
      </c>
      <c r="E18" s="9" t="s">
        <v>14</v>
      </c>
      <c r="F18"/>
      <c r="G18" s="1">
        <v>0.2</v>
      </c>
      <c r="H18" s="4"/>
      <c r="I18" s="4" t="s">
        <v>24</v>
      </c>
      <c r="T18"/>
      <c r="U18"/>
      <c r="W18"/>
      <c r="Y18"/>
      <c r="Z18"/>
      <c r="AA18"/>
    </row>
    <row r="19" spans="1:27" ht="26.25" customHeight="1">
      <c r="A19" s="1">
        <f>SUM(G18+A18)</f>
        <v>13.399999999999999</v>
      </c>
      <c r="C19" s="1">
        <f>SUM(G18+C18)</f>
        <v>13.399999999999999</v>
      </c>
      <c r="E19" s="6" t="s">
        <v>12</v>
      </c>
      <c r="F19"/>
      <c r="G19" s="1">
        <v>4</v>
      </c>
      <c r="H19" s="4"/>
      <c r="I19" s="4" t="s">
        <v>24</v>
      </c>
      <c r="T19"/>
      <c r="U19"/>
      <c r="W19"/>
      <c r="Y19"/>
      <c r="Z19"/>
      <c r="AA19"/>
    </row>
    <row r="20" spans="1:27" ht="26.25" customHeight="1">
      <c r="A20" s="1">
        <f>SUM(G19+A19)</f>
        <v>17.4</v>
      </c>
      <c r="C20" s="1">
        <f>SUM(G19+C19)</f>
        <v>17.4</v>
      </c>
      <c r="E20" s="6" t="s">
        <v>12</v>
      </c>
      <c r="F20"/>
      <c r="G20" s="1">
        <v>0</v>
      </c>
      <c r="H20" s="4"/>
      <c r="I20" s="4" t="s">
        <v>25</v>
      </c>
      <c r="T20"/>
      <c r="U20"/>
      <c r="W20"/>
      <c r="Y20"/>
      <c r="Z20"/>
      <c r="AA20"/>
    </row>
    <row r="21" spans="1:27" ht="26.25" customHeight="1">
      <c r="A21" s="1">
        <f>SUM(G20+A20)</f>
        <v>17.4</v>
      </c>
      <c r="C21" s="1">
        <f>SUM(G20+C20)</f>
        <v>17.4</v>
      </c>
      <c r="E21" s="9" t="s">
        <v>14</v>
      </c>
      <c r="I21" s="3" t="s">
        <v>26</v>
      </c>
      <c r="U21"/>
      <c r="W21"/>
      <c r="Y21"/>
      <c r="Z21"/>
      <c r="AA21"/>
    </row>
    <row r="22" spans="5:27" ht="26.25" customHeight="1">
      <c r="E22" s="8" t="s">
        <v>27</v>
      </c>
      <c r="I22" s="7" t="s">
        <v>28</v>
      </c>
      <c r="U22"/>
      <c r="W22"/>
      <c r="Y22"/>
      <c r="Z22"/>
      <c r="AA22"/>
    </row>
    <row r="23" spans="5:27" ht="26.25" customHeight="1">
      <c r="E23" s="8" t="s">
        <v>29</v>
      </c>
      <c r="I23" s="7" t="s">
        <v>30</v>
      </c>
      <c r="U23"/>
      <c r="W23"/>
      <c r="Y23"/>
      <c r="Z23"/>
      <c r="AA23"/>
    </row>
    <row r="24" spans="1:27" ht="26.25" customHeight="1">
      <c r="A24" s="5" t="s">
        <v>0</v>
      </c>
      <c r="E24" s="8"/>
      <c r="I24" s="5" t="s">
        <v>31</v>
      </c>
      <c r="U24"/>
      <c r="W24"/>
      <c r="Y24"/>
      <c r="Z24"/>
      <c r="AA24"/>
    </row>
    <row r="25" spans="21:27" ht="9.75" customHeight="1">
      <c r="U25"/>
      <c r="W25"/>
      <c r="Y25"/>
      <c r="Z25"/>
      <c r="AA25"/>
    </row>
    <row r="26" spans="1:27" ht="26.25" customHeight="1">
      <c r="A26" s="5" t="s">
        <v>5</v>
      </c>
      <c r="B26" s="5"/>
      <c r="C26" s="5" t="s">
        <v>6</v>
      </c>
      <c r="D26" s="5"/>
      <c r="E26" s="8" t="s">
        <v>7</v>
      </c>
      <c r="F26" s="5"/>
      <c r="G26" s="5" t="s">
        <v>8</v>
      </c>
      <c r="H26" s="5"/>
      <c r="I26" s="3" t="s">
        <v>32</v>
      </c>
      <c r="U26"/>
      <c r="W26"/>
      <c r="Y26"/>
      <c r="Z26"/>
      <c r="AA26"/>
    </row>
    <row r="27" ht="9.75" customHeight="1"/>
    <row r="28" spans="1:11" ht="26.25" customHeight="1">
      <c r="A28" s="1">
        <f>A21</f>
        <v>17.4</v>
      </c>
      <c r="C28" s="1">
        <v>0</v>
      </c>
      <c r="E28" s="9" t="s">
        <v>14</v>
      </c>
      <c r="F28"/>
      <c r="G28" s="1">
        <v>1.5</v>
      </c>
      <c r="H28" s="4"/>
      <c r="I28" s="4" t="s">
        <v>25</v>
      </c>
      <c r="K28"/>
    </row>
    <row r="29" spans="1:27" ht="26.25" customHeight="1">
      <c r="A29" s="1">
        <f>SUM(G28+A28)</f>
        <v>18.9</v>
      </c>
      <c r="C29" s="1">
        <f>SUM(G28+C28)</f>
        <v>1.5</v>
      </c>
      <c r="E29" s="6" t="s">
        <v>12</v>
      </c>
      <c r="F29"/>
      <c r="G29" s="1">
        <v>3.5</v>
      </c>
      <c r="H29" s="4"/>
      <c r="I29" s="4" t="s">
        <v>33</v>
      </c>
      <c r="T29"/>
      <c r="U29"/>
      <c r="W29"/>
      <c r="Y29"/>
      <c r="Z29"/>
      <c r="AA29"/>
    </row>
    <row r="30" spans="1:27" ht="26.25" customHeight="1">
      <c r="A30" s="1">
        <f>SUM(G29+A29)</f>
        <v>22.4</v>
      </c>
      <c r="C30" s="1">
        <f>SUM(G29+C29)</f>
        <v>5</v>
      </c>
      <c r="E30" s="6" t="s">
        <v>12</v>
      </c>
      <c r="F30"/>
      <c r="G30" s="1">
        <v>12.7</v>
      </c>
      <c r="H30" s="4"/>
      <c r="I30" s="4" t="s">
        <v>33</v>
      </c>
      <c r="T30"/>
      <c r="U30"/>
      <c r="W30"/>
      <c r="Y30"/>
      <c r="Z30"/>
      <c r="AA30"/>
    </row>
    <row r="31" spans="1:27" ht="26.25" customHeight="1">
      <c r="A31" s="1">
        <f>SUM(G30+A30)</f>
        <v>35.099999999999994</v>
      </c>
      <c r="C31" s="1">
        <f>SUM(G30+C30)</f>
        <v>17.7</v>
      </c>
      <c r="E31" s="9" t="s">
        <v>14</v>
      </c>
      <c r="F31"/>
      <c r="G31" s="1">
        <v>7.4</v>
      </c>
      <c r="H31" s="4"/>
      <c r="I31" s="4" t="s">
        <v>34</v>
      </c>
      <c r="T31"/>
      <c r="U31"/>
      <c r="W31"/>
      <c r="Y31"/>
      <c r="Z31"/>
      <c r="AA31"/>
    </row>
    <row r="32" spans="1:27" ht="26.25" customHeight="1">
      <c r="A32" s="1">
        <f>SUM(G31+A31)</f>
        <v>42.49999999999999</v>
      </c>
      <c r="C32" s="1">
        <f>SUM(G31+C31)</f>
        <v>25.1</v>
      </c>
      <c r="E32" s="6" t="s">
        <v>12</v>
      </c>
      <c r="F32"/>
      <c r="G32" s="1">
        <v>8.9</v>
      </c>
      <c r="H32" s="4"/>
      <c r="I32" s="4" t="s">
        <v>35</v>
      </c>
      <c r="T32"/>
      <c r="U32"/>
      <c r="W32"/>
      <c r="Y32"/>
      <c r="AA32"/>
    </row>
    <row r="33" spans="1:27" ht="26.25" customHeight="1">
      <c r="A33" s="1">
        <f>SUM(G32+A32)</f>
        <v>51.39999999999999</v>
      </c>
      <c r="C33" s="1">
        <f>SUM(G32+C32)</f>
        <v>34</v>
      </c>
      <c r="E33" s="6" t="s">
        <v>12</v>
      </c>
      <c r="F33"/>
      <c r="G33" s="1">
        <v>4.2</v>
      </c>
      <c r="H33" s="4"/>
      <c r="I33" s="4" t="s">
        <v>36</v>
      </c>
      <c r="T33"/>
      <c r="U33"/>
      <c r="W33"/>
      <c r="Y33"/>
      <c r="AA33"/>
    </row>
    <row r="34" spans="1:27" ht="26.25" customHeight="1">
      <c r="A34" s="1">
        <f>SUM(G33+A33)</f>
        <v>55.599999999999994</v>
      </c>
      <c r="C34" s="1">
        <f>SUM(G33+C33)</f>
        <v>38.2</v>
      </c>
      <c r="E34" s="9" t="s">
        <v>14</v>
      </c>
      <c r="I34" s="3" t="s">
        <v>37</v>
      </c>
      <c r="U34"/>
      <c r="W34"/>
      <c r="Y34"/>
      <c r="Z34"/>
      <c r="AA34"/>
    </row>
    <row r="35" spans="5:27" ht="26.25" customHeight="1">
      <c r="E35" s="8" t="s">
        <v>27</v>
      </c>
      <c r="I35" s="7" t="s">
        <v>38</v>
      </c>
      <c r="U35"/>
      <c r="W35"/>
      <c r="Y35"/>
      <c r="Z35"/>
      <c r="AA35"/>
    </row>
    <row r="36" spans="5:27" ht="26.25" customHeight="1">
      <c r="E36" s="8" t="s">
        <v>29</v>
      </c>
      <c r="I36" s="7" t="s">
        <v>39</v>
      </c>
      <c r="U36"/>
      <c r="W36"/>
      <c r="Y36"/>
      <c r="Z36"/>
      <c r="AA36"/>
    </row>
    <row r="37" spans="1:27" ht="26.25" customHeight="1">
      <c r="A37" s="5" t="s">
        <v>0</v>
      </c>
      <c r="E37" s="8"/>
      <c r="I37" s="5" t="s">
        <v>40</v>
      </c>
      <c r="U37"/>
      <c r="W37"/>
      <c r="Y37"/>
      <c r="Z37"/>
      <c r="AA37"/>
    </row>
    <row r="38" spans="21:27" ht="9.75" customHeight="1">
      <c r="U38"/>
      <c r="W38"/>
      <c r="Y38"/>
      <c r="Z38"/>
      <c r="AA38"/>
    </row>
    <row r="39" spans="1:27" ht="26.25" customHeight="1">
      <c r="A39" s="5" t="s">
        <v>5</v>
      </c>
      <c r="B39" s="5"/>
      <c r="C39" s="5" t="s">
        <v>6</v>
      </c>
      <c r="D39" s="5"/>
      <c r="E39" s="8" t="s">
        <v>7</v>
      </c>
      <c r="F39" s="5"/>
      <c r="G39" s="5" t="s">
        <v>8</v>
      </c>
      <c r="H39" s="5"/>
      <c r="I39" s="3" t="s">
        <v>32</v>
      </c>
      <c r="U39"/>
      <c r="W39"/>
      <c r="Y39"/>
      <c r="Z39"/>
      <c r="AA39"/>
    </row>
    <row r="40" ht="9.75" customHeight="1"/>
    <row r="41" spans="1:11" ht="26.25" customHeight="1">
      <c r="A41" s="1">
        <f>A34</f>
        <v>55.599999999999994</v>
      </c>
      <c r="C41" s="1">
        <v>0</v>
      </c>
      <c r="E41" s="9" t="s">
        <v>14</v>
      </c>
      <c r="F41"/>
      <c r="G41" s="1">
        <v>0.2</v>
      </c>
      <c r="H41" s="4"/>
      <c r="I41" s="4" t="s">
        <v>36</v>
      </c>
      <c r="K41"/>
    </row>
    <row r="42" spans="1:11" ht="26.25" customHeight="1">
      <c r="A42" s="1">
        <f>SUM(G41+A41)</f>
        <v>55.8</v>
      </c>
      <c r="C42" s="1">
        <f>SUM(G41+C41)</f>
        <v>0.2</v>
      </c>
      <c r="E42" s="9" t="s">
        <v>14</v>
      </c>
      <c r="F42"/>
      <c r="G42" s="1">
        <v>0.2</v>
      </c>
      <c r="H42" s="4"/>
      <c r="I42" s="4" t="s">
        <v>41</v>
      </c>
      <c r="K42"/>
    </row>
    <row r="43" spans="1:11" ht="26.25" customHeight="1">
      <c r="A43" s="1">
        <f>SUM(G42+A42)</f>
        <v>56</v>
      </c>
      <c r="C43" s="1">
        <f>SUM(G42+C42)</f>
        <v>0.4</v>
      </c>
      <c r="E43" s="6" t="s">
        <v>12</v>
      </c>
      <c r="F43"/>
      <c r="G43" s="1">
        <v>2.8</v>
      </c>
      <c r="H43" s="4"/>
      <c r="I43" s="4" t="s">
        <v>42</v>
      </c>
      <c r="K43"/>
    </row>
    <row r="44" spans="1:11" ht="26.25" customHeight="1">
      <c r="A44" s="1">
        <f>SUM(G43+A43)</f>
        <v>58.8</v>
      </c>
      <c r="C44" s="1">
        <f>SUM(G43+C43)</f>
        <v>3.1999999999999997</v>
      </c>
      <c r="E44" s="6" t="s">
        <v>12</v>
      </c>
      <c r="F44"/>
      <c r="G44" s="1">
        <v>3.4</v>
      </c>
      <c r="H44" s="4"/>
      <c r="I44" s="4" t="s">
        <v>43</v>
      </c>
      <c r="K44"/>
    </row>
    <row r="45" spans="1:11" ht="26.25" customHeight="1">
      <c r="A45" s="1">
        <f>SUM(G44+A44)</f>
        <v>62.199999999999996</v>
      </c>
      <c r="C45" s="1">
        <f>SUM(G44+C44)</f>
        <v>6.6</v>
      </c>
      <c r="E45" s="9" t="s">
        <v>14</v>
      </c>
      <c r="F45"/>
      <c r="G45" s="1">
        <v>1.9</v>
      </c>
      <c r="H45" s="4"/>
      <c r="I45" s="4" t="s">
        <v>44</v>
      </c>
      <c r="K45"/>
    </row>
    <row r="46" spans="1:11" ht="26.25" customHeight="1">
      <c r="A46" s="1">
        <f>SUM(G45+A45)</f>
        <v>64.1</v>
      </c>
      <c r="C46" s="1">
        <f>SUM(G45+C45)</f>
        <v>8.5</v>
      </c>
      <c r="E46" s="8" t="s">
        <v>10</v>
      </c>
      <c r="F46"/>
      <c r="G46" s="1">
        <v>5</v>
      </c>
      <c r="H46" s="4"/>
      <c r="I46" s="4" t="s">
        <v>45</v>
      </c>
      <c r="K46"/>
    </row>
    <row r="47" spans="1:11" ht="26.25" customHeight="1">
      <c r="A47" s="1">
        <f>SUM(G46+A46)</f>
        <v>69.1</v>
      </c>
      <c r="C47" s="1">
        <f>SUM(G46+C46)</f>
        <v>13.5</v>
      </c>
      <c r="E47" s="9" t="s">
        <v>14</v>
      </c>
      <c r="F47"/>
      <c r="G47" s="1">
        <v>0.8</v>
      </c>
      <c r="H47" s="4"/>
      <c r="I47" s="4" t="s">
        <v>46</v>
      </c>
      <c r="K47"/>
    </row>
    <row r="48" spans="1:28" ht="26.25" customHeight="1">
      <c r="A48" s="1">
        <f>SUM(G47+A47)</f>
        <v>69.89999999999999</v>
      </c>
      <c r="C48" s="1">
        <f>SUM(G47+C47)</f>
        <v>14.3</v>
      </c>
      <c r="E48" s="6" t="s">
        <v>12</v>
      </c>
      <c r="F48"/>
      <c r="G48" s="1">
        <v>0</v>
      </c>
      <c r="H48" s="4"/>
      <c r="I48" s="4" t="s">
        <v>47</v>
      </c>
      <c r="K48"/>
      <c r="U48"/>
      <c r="W48"/>
      <c r="Y48"/>
      <c r="Z48"/>
      <c r="AA48"/>
      <c r="AB48"/>
    </row>
    <row r="49" spans="1:28" ht="26.25" customHeight="1">
      <c r="A49" s="1">
        <f>SUM(G48+A48)</f>
        <v>69.89999999999999</v>
      </c>
      <c r="C49" s="1">
        <f>SUM(G48+C48)</f>
        <v>14.3</v>
      </c>
      <c r="E49" s="9" t="s">
        <v>14</v>
      </c>
      <c r="I49" s="3" t="s">
        <v>48</v>
      </c>
      <c r="K49"/>
      <c r="L49" s="4"/>
      <c r="N49" s="4"/>
      <c r="O49" s="4"/>
      <c r="U49"/>
      <c r="W49"/>
      <c r="Y49"/>
      <c r="Z49"/>
      <c r="AA49"/>
      <c r="AB49"/>
    </row>
    <row r="50" spans="5:28" ht="26.25" customHeight="1">
      <c r="E50" s="8" t="s">
        <v>27</v>
      </c>
      <c r="I50" s="3" t="s">
        <v>49</v>
      </c>
      <c r="U50"/>
      <c r="W50"/>
      <c r="Y50"/>
      <c r="Z50"/>
      <c r="AA50"/>
      <c r="AB50"/>
    </row>
    <row r="51" spans="5:28" ht="26.25" customHeight="1">
      <c r="E51" s="8" t="s">
        <v>29</v>
      </c>
      <c r="I51" s="3" t="s">
        <v>50</v>
      </c>
      <c r="U51"/>
      <c r="W51"/>
      <c r="Y51"/>
      <c r="Z51"/>
      <c r="AA51"/>
      <c r="AB51"/>
    </row>
    <row r="52" spans="1:28" ht="26.25" customHeight="1">
      <c r="A52" s="5" t="s">
        <v>0</v>
      </c>
      <c r="E52" s="6"/>
      <c r="I52" s="5" t="s">
        <v>51</v>
      </c>
      <c r="U52"/>
      <c r="W52"/>
      <c r="Y52"/>
      <c r="Z52"/>
      <c r="AA52"/>
      <c r="AB52"/>
    </row>
    <row r="53" spans="21:28" ht="9.75" customHeight="1">
      <c r="U53"/>
      <c r="W53"/>
      <c r="Y53"/>
      <c r="Z53"/>
      <c r="AA53"/>
      <c r="AB53"/>
    </row>
    <row r="54" spans="1:28" ht="26.25" customHeight="1">
      <c r="A54" s="5" t="s">
        <v>5</v>
      </c>
      <c r="B54" s="5"/>
      <c r="C54" s="5" t="s">
        <v>6</v>
      </c>
      <c r="D54" s="5"/>
      <c r="E54" s="8" t="s">
        <v>7</v>
      </c>
      <c r="F54" s="5"/>
      <c r="G54" s="5" t="s">
        <v>8</v>
      </c>
      <c r="H54" s="5"/>
      <c r="I54" s="3" t="s">
        <v>32</v>
      </c>
      <c r="U54"/>
      <c r="W54"/>
      <c r="Y54"/>
      <c r="Z54"/>
      <c r="AA54"/>
      <c r="AB54"/>
    </row>
    <row r="55" spans="21:28" ht="9.75" customHeight="1">
      <c r="U55"/>
      <c r="W55"/>
      <c r="Y55"/>
      <c r="Z55"/>
      <c r="AA55"/>
      <c r="AB55"/>
    </row>
    <row r="56" spans="1:28" ht="26.25" customHeight="1">
      <c r="A56" s="1">
        <f>A49</f>
        <v>69.89999999999999</v>
      </c>
      <c r="C56" s="1">
        <v>0</v>
      </c>
      <c r="E56" s="9" t="s">
        <v>14</v>
      </c>
      <c r="F56"/>
      <c r="G56" s="1">
        <v>2.9</v>
      </c>
      <c r="H56" s="4"/>
      <c r="I56" s="4" t="s">
        <v>47</v>
      </c>
      <c r="K56"/>
      <c r="Q56" s="4"/>
      <c r="U56"/>
      <c r="W56"/>
      <c r="Y56"/>
      <c r="Z56"/>
      <c r="AA56"/>
      <c r="AB56"/>
    </row>
    <row r="57" spans="1:28" ht="26.25" customHeight="1">
      <c r="A57" s="1">
        <f>SUM(G56+A56)</f>
        <v>72.8</v>
      </c>
      <c r="C57" s="1">
        <f>SUM(G56+C56)</f>
        <v>2.9</v>
      </c>
      <c r="E57" s="6" t="s">
        <v>12</v>
      </c>
      <c r="F57"/>
      <c r="G57" s="1">
        <v>4.4</v>
      </c>
      <c r="H57" s="4"/>
      <c r="I57" s="4" t="s">
        <v>52</v>
      </c>
      <c r="U57"/>
      <c r="W57"/>
      <c r="Y57"/>
      <c r="Z57"/>
      <c r="AA57"/>
      <c r="AB57"/>
    </row>
    <row r="58" spans="1:28" ht="26.25" customHeight="1">
      <c r="A58" s="1">
        <f>SUM(G57+A57)</f>
        <v>77.2</v>
      </c>
      <c r="C58" s="1">
        <f>SUM(G57+C57)</f>
        <v>7.300000000000001</v>
      </c>
      <c r="E58" s="9" t="s">
        <v>14</v>
      </c>
      <c r="F58"/>
      <c r="G58" s="1">
        <v>0</v>
      </c>
      <c r="H58" s="4"/>
      <c r="I58" s="4" t="s">
        <v>52</v>
      </c>
      <c r="K58"/>
      <c r="Q58" s="4"/>
      <c r="U58"/>
      <c r="W58"/>
      <c r="Y58"/>
      <c r="Z58"/>
      <c r="AA58"/>
      <c r="AB58"/>
    </row>
    <row r="59" spans="1:28" ht="26.25" customHeight="1">
      <c r="A59" s="1">
        <f>SUM(G58+A58)</f>
        <v>77.2</v>
      </c>
      <c r="C59" s="1">
        <f>SUM(G58+C58)</f>
        <v>7.300000000000001</v>
      </c>
      <c r="E59" s="9" t="s">
        <v>14</v>
      </c>
      <c r="I59" s="3" t="s">
        <v>53</v>
      </c>
      <c r="K59"/>
      <c r="L59" s="4"/>
      <c r="N59" s="4"/>
      <c r="O59" s="4"/>
      <c r="U59"/>
      <c r="W59"/>
      <c r="Y59"/>
      <c r="Z59"/>
      <c r="AA59"/>
      <c r="AB59"/>
    </row>
    <row r="60" spans="5:28" ht="26.25" customHeight="1">
      <c r="E60" s="8" t="s">
        <v>27</v>
      </c>
      <c r="I60" s="3" t="s">
        <v>54</v>
      </c>
      <c r="U60"/>
      <c r="W60"/>
      <c r="Y60"/>
      <c r="Z60"/>
      <c r="AA60"/>
      <c r="AB60"/>
    </row>
    <row r="61" spans="5:28" ht="26.25" customHeight="1">
      <c r="E61" s="8" t="s">
        <v>29</v>
      </c>
      <c r="I61" s="3" t="s">
        <v>55</v>
      </c>
      <c r="U61"/>
      <c r="W61"/>
      <c r="Y61"/>
      <c r="Z61"/>
      <c r="AA61"/>
      <c r="AB61"/>
    </row>
    <row r="62" spans="1:28" ht="26.25" customHeight="1">
      <c r="A62" s="5" t="s">
        <v>0</v>
      </c>
      <c r="E62" s="6"/>
      <c r="I62" s="5" t="s">
        <v>56</v>
      </c>
      <c r="U62"/>
      <c r="W62"/>
      <c r="Y62"/>
      <c r="Z62"/>
      <c r="AA62"/>
      <c r="AB62"/>
    </row>
    <row r="63" spans="21:28" ht="9.75" customHeight="1">
      <c r="U63"/>
      <c r="W63"/>
      <c r="Y63"/>
      <c r="Z63"/>
      <c r="AA63"/>
      <c r="AB63"/>
    </row>
    <row r="64" spans="1:28" ht="26.25" customHeight="1">
      <c r="A64" s="5" t="s">
        <v>5</v>
      </c>
      <c r="B64" s="5"/>
      <c r="C64" s="5" t="s">
        <v>6</v>
      </c>
      <c r="D64" s="5"/>
      <c r="E64" s="8" t="s">
        <v>7</v>
      </c>
      <c r="F64" s="5"/>
      <c r="G64" s="5" t="s">
        <v>8</v>
      </c>
      <c r="H64" s="5"/>
      <c r="I64" s="3" t="s">
        <v>32</v>
      </c>
      <c r="U64"/>
      <c r="W64"/>
      <c r="Y64"/>
      <c r="Z64"/>
      <c r="AA64"/>
      <c r="AB64"/>
    </row>
    <row r="65" spans="21:28" ht="9.75" customHeight="1">
      <c r="U65"/>
      <c r="W65"/>
      <c r="Y65"/>
      <c r="Z65"/>
      <c r="AA65"/>
      <c r="AB65"/>
    </row>
    <row r="66" spans="1:28" ht="26.25" customHeight="1">
      <c r="A66" s="1">
        <f>A59</f>
        <v>77.2</v>
      </c>
      <c r="C66" s="1">
        <f>SUM(G65+C65)</f>
        <v>0</v>
      </c>
      <c r="E66" s="6" t="s">
        <v>12</v>
      </c>
      <c r="F66"/>
      <c r="G66" s="1">
        <v>0.1</v>
      </c>
      <c r="H66" s="4"/>
      <c r="I66" s="4" t="s">
        <v>52</v>
      </c>
      <c r="K66"/>
      <c r="Q66" s="4"/>
      <c r="U66"/>
      <c r="W66"/>
      <c r="Y66"/>
      <c r="Z66"/>
      <c r="AA66"/>
      <c r="AB66"/>
    </row>
    <row r="67" spans="1:28" ht="26.25" customHeight="1">
      <c r="A67" s="1">
        <f>SUM(G66+A66)</f>
        <v>77.3</v>
      </c>
      <c r="C67" s="1">
        <f>SUM(G66+C66)</f>
        <v>0.1</v>
      </c>
      <c r="E67" s="6" t="s">
        <v>12</v>
      </c>
      <c r="F67"/>
      <c r="G67" s="1">
        <v>0.6000000000000001</v>
      </c>
      <c r="H67" s="4"/>
      <c r="I67" s="4" t="s">
        <v>57</v>
      </c>
      <c r="K67"/>
      <c r="Q67" s="4"/>
      <c r="U67"/>
      <c r="W67"/>
      <c r="Y67"/>
      <c r="Z67"/>
      <c r="AA67"/>
      <c r="AB67"/>
    </row>
    <row r="68" spans="1:28" ht="26.25" customHeight="1">
      <c r="A68" s="1">
        <f>SUM(G67+A67)</f>
        <v>77.89999999999999</v>
      </c>
      <c r="C68" s="1">
        <f>SUM(G67+C67)</f>
        <v>0.7000000000000001</v>
      </c>
      <c r="E68" s="6" t="s">
        <v>12</v>
      </c>
      <c r="F68"/>
      <c r="G68" s="1">
        <v>0.1</v>
      </c>
      <c r="H68" s="4"/>
      <c r="I68" s="4" t="s">
        <v>58</v>
      </c>
      <c r="K68"/>
      <c r="Q68" s="4"/>
      <c r="U68"/>
      <c r="W68"/>
      <c r="Y68"/>
      <c r="Z68"/>
      <c r="AA68"/>
      <c r="AB68"/>
    </row>
    <row r="69" spans="1:28" ht="26.25" customHeight="1">
      <c r="A69" s="1">
        <f>SUM(G68+A68)</f>
        <v>77.99999999999999</v>
      </c>
      <c r="C69" s="1">
        <f>SUM(G68+C68)</f>
        <v>0.8</v>
      </c>
      <c r="E69" s="8" t="s">
        <v>59</v>
      </c>
      <c r="F69"/>
      <c r="G69" s="1">
        <v>0.5</v>
      </c>
      <c r="H69" s="4"/>
      <c r="I69" s="4" t="s">
        <v>60</v>
      </c>
      <c r="K69"/>
      <c r="Q69" s="4"/>
      <c r="U69"/>
      <c r="W69"/>
      <c r="Y69"/>
      <c r="Z69"/>
      <c r="AA69"/>
      <c r="AB69"/>
    </row>
    <row r="70" spans="1:28" ht="26.25" customHeight="1">
      <c r="A70" s="1">
        <f>SUM(G69+A69)</f>
        <v>78.49999999999999</v>
      </c>
      <c r="C70" s="1">
        <f>SUM(G69+C69)</f>
        <v>1.3</v>
      </c>
      <c r="E70" s="8" t="s">
        <v>10</v>
      </c>
      <c r="F70"/>
      <c r="G70" s="1">
        <v>4.3</v>
      </c>
      <c r="H70" s="4"/>
      <c r="I70" s="4" t="s">
        <v>61</v>
      </c>
      <c r="K70"/>
      <c r="Q70" s="4"/>
      <c r="U70"/>
      <c r="W70"/>
      <c r="Y70"/>
      <c r="Z70"/>
      <c r="AA70"/>
      <c r="AB70"/>
    </row>
    <row r="71" spans="1:28" ht="26.25" customHeight="1">
      <c r="A71" s="1">
        <f>SUM(G70+A70)</f>
        <v>82.79999999999998</v>
      </c>
      <c r="C71" s="1">
        <f>SUM(G70+C70)</f>
        <v>5.6</v>
      </c>
      <c r="E71" s="6" t="s">
        <v>12</v>
      </c>
      <c r="F71"/>
      <c r="G71" s="1">
        <v>0.4</v>
      </c>
      <c r="H71" s="4"/>
      <c r="I71" s="4" t="s">
        <v>62</v>
      </c>
      <c r="K71"/>
      <c r="Q71" s="4"/>
      <c r="U71"/>
      <c r="W71"/>
      <c r="Y71"/>
      <c r="Z71"/>
      <c r="AA71"/>
      <c r="AB71"/>
    </row>
    <row r="72" spans="1:28" ht="26.25" customHeight="1">
      <c r="A72" s="1">
        <f>SUM(G71+A71)</f>
        <v>83.19999999999999</v>
      </c>
      <c r="C72" s="1">
        <f>SUM(G71+C71)</f>
        <v>6</v>
      </c>
      <c r="E72" s="9" t="s">
        <v>14</v>
      </c>
      <c r="F72"/>
      <c r="G72" s="1">
        <v>0.1</v>
      </c>
      <c r="H72" s="4"/>
      <c r="I72" s="4" t="s">
        <v>63</v>
      </c>
      <c r="K72"/>
      <c r="Q72" s="4"/>
      <c r="U72"/>
      <c r="W72"/>
      <c r="Y72"/>
      <c r="Z72"/>
      <c r="AA72"/>
      <c r="AB72"/>
    </row>
    <row r="73" spans="1:28" ht="26.25" customHeight="1">
      <c r="A73" s="1">
        <f>SUM(G72+A72)</f>
        <v>83.29999999999998</v>
      </c>
      <c r="C73" s="1">
        <f>SUM(G72+C72)</f>
        <v>6.1</v>
      </c>
      <c r="E73" s="6" t="s">
        <v>12</v>
      </c>
      <c r="F73"/>
      <c r="G73" s="1">
        <v>2</v>
      </c>
      <c r="H73" s="4"/>
      <c r="I73" s="4" t="s">
        <v>64</v>
      </c>
      <c r="K73"/>
      <c r="Q73" s="4"/>
      <c r="U73"/>
      <c r="W73"/>
      <c r="Y73"/>
      <c r="Z73"/>
      <c r="AA73"/>
      <c r="AB73"/>
    </row>
    <row r="74" spans="1:28" ht="26.25" customHeight="1">
      <c r="A74" s="1">
        <f>SUM(G73+A73)</f>
        <v>85.29999999999998</v>
      </c>
      <c r="C74" s="1">
        <f>SUM(G73+C73)</f>
        <v>8.1</v>
      </c>
      <c r="E74" s="9" t="s">
        <v>14</v>
      </c>
      <c r="F74"/>
      <c r="G74" s="1">
        <v>0.6000000000000001</v>
      </c>
      <c r="H74" s="4"/>
      <c r="I74" s="4" t="s">
        <v>65</v>
      </c>
      <c r="K74"/>
      <c r="Q74" s="4"/>
      <c r="U74"/>
      <c r="W74"/>
      <c r="Y74"/>
      <c r="Z74"/>
      <c r="AA74"/>
      <c r="AB74"/>
    </row>
    <row r="75" spans="1:28" ht="26.25" customHeight="1">
      <c r="A75" s="1">
        <f>SUM(G74+A74)</f>
        <v>85.89999999999998</v>
      </c>
      <c r="C75" s="1">
        <f>SUM(G74+C74)</f>
        <v>8.7</v>
      </c>
      <c r="E75" s="8" t="s">
        <v>10</v>
      </c>
      <c r="F75"/>
      <c r="G75" s="1">
        <v>1.4</v>
      </c>
      <c r="H75" s="4"/>
      <c r="I75" s="4" t="s">
        <v>66</v>
      </c>
      <c r="K75"/>
      <c r="Q75" s="4"/>
      <c r="U75"/>
      <c r="W75"/>
      <c r="Y75"/>
      <c r="Z75"/>
      <c r="AA75"/>
      <c r="AB75"/>
    </row>
    <row r="76" spans="1:28" ht="26.25" customHeight="1">
      <c r="A76" s="1">
        <f>SUM(G75+A75)</f>
        <v>87.29999999999998</v>
      </c>
      <c r="C76" s="1">
        <f>SUM(G75+C75)</f>
        <v>10.1</v>
      </c>
      <c r="E76" s="6" t="s">
        <v>12</v>
      </c>
      <c r="F76"/>
      <c r="G76" s="1">
        <v>0.1</v>
      </c>
      <c r="H76" s="4"/>
      <c r="I76" s="4" t="s">
        <v>67</v>
      </c>
      <c r="K76"/>
      <c r="Q76" s="4"/>
      <c r="U76"/>
      <c r="W76"/>
      <c r="Y76"/>
      <c r="Z76"/>
      <c r="AA76"/>
      <c r="AB76"/>
    </row>
    <row r="77" spans="1:28" ht="26.25" customHeight="1">
      <c r="A77" s="1">
        <f>SUM(G76+A76)</f>
        <v>87.39999999999998</v>
      </c>
      <c r="C77" s="1">
        <f>SUM(G76+C76)</f>
        <v>10.2</v>
      </c>
      <c r="E77" s="6" t="s">
        <v>12</v>
      </c>
      <c r="F77"/>
      <c r="G77" s="1">
        <v>0.9</v>
      </c>
      <c r="H77" s="4"/>
      <c r="I77" s="4" t="s">
        <v>68</v>
      </c>
      <c r="K77"/>
      <c r="Q77" s="4"/>
      <c r="U77"/>
      <c r="W77"/>
      <c r="Y77"/>
      <c r="Z77"/>
      <c r="AA77"/>
      <c r="AB77"/>
    </row>
    <row r="78" spans="1:28" ht="26.25" customHeight="1">
      <c r="A78" s="1">
        <f>SUM(G77+A77)</f>
        <v>88.29999999999998</v>
      </c>
      <c r="C78" s="1">
        <f>SUM(G77+C77)</f>
        <v>11.1</v>
      </c>
      <c r="E78" s="9" t="s">
        <v>14</v>
      </c>
      <c r="F78"/>
      <c r="G78" s="1">
        <v>2.1</v>
      </c>
      <c r="H78" s="4"/>
      <c r="I78" s="4" t="s">
        <v>69</v>
      </c>
      <c r="K78"/>
      <c r="Q78" s="4"/>
      <c r="U78"/>
      <c r="W78"/>
      <c r="Y78"/>
      <c r="Z78"/>
      <c r="AA78"/>
      <c r="AB78"/>
    </row>
    <row r="79" spans="1:28" ht="26.25" customHeight="1">
      <c r="A79" s="1">
        <f>SUM(G78+A78)</f>
        <v>90.39999999999998</v>
      </c>
      <c r="C79" s="1">
        <f>SUM(G78+C78)</f>
        <v>13.2</v>
      </c>
      <c r="E79" s="9" t="s">
        <v>14</v>
      </c>
      <c r="F79"/>
      <c r="H79" s="4"/>
      <c r="I79" s="4" t="s">
        <v>70</v>
      </c>
      <c r="K79"/>
      <c r="Q79" s="4"/>
      <c r="U79"/>
      <c r="W79"/>
      <c r="Y79"/>
      <c r="Z79"/>
      <c r="AA79"/>
      <c r="AB79"/>
    </row>
    <row r="80" spans="5:28" ht="26.25" customHeight="1">
      <c r="E80" s="8" t="s">
        <v>27</v>
      </c>
      <c r="I80" s="3" t="s">
        <v>71</v>
      </c>
      <c r="U80"/>
      <c r="W80"/>
      <c r="Y80"/>
      <c r="Z80"/>
      <c r="AA80"/>
      <c r="AB80"/>
    </row>
    <row r="81" spans="5:28" ht="26.25" customHeight="1">
      <c r="E81" s="8" t="s">
        <v>29</v>
      </c>
      <c r="I81" s="3" t="s">
        <v>72</v>
      </c>
      <c r="U81"/>
      <c r="W81"/>
      <c r="Y81"/>
      <c r="Z81"/>
      <c r="AA81"/>
      <c r="AB81"/>
    </row>
    <row r="82" spans="1:28" ht="26.25" customHeight="1">
      <c r="A82" s="5" t="s">
        <v>0</v>
      </c>
      <c r="E82" s="6"/>
      <c r="I82" s="5" t="s">
        <v>56</v>
      </c>
      <c r="U82"/>
      <c r="W82"/>
      <c r="Y82"/>
      <c r="Z82"/>
      <c r="AA82"/>
      <c r="AB82"/>
    </row>
    <row r="83" spans="21:28" ht="9.75" customHeight="1">
      <c r="U83"/>
      <c r="W83"/>
      <c r="Y83"/>
      <c r="Z83"/>
      <c r="AA83"/>
      <c r="AB83"/>
    </row>
    <row r="84" spans="1:28" ht="26.25" customHeight="1">
      <c r="A84" s="5" t="s">
        <v>5</v>
      </c>
      <c r="B84" s="5"/>
      <c r="C84" s="5" t="s">
        <v>6</v>
      </c>
      <c r="D84" s="5"/>
      <c r="E84" s="8" t="s">
        <v>7</v>
      </c>
      <c r="F84" s="5"/>
      <c r="G84" s="5" t="s">
        <v>8</v>
      </c>
      <c r="H84" s="5"/>
      <c r="I84" s="3" t="s">
        <v>32</v>
      </c>
      <c r="U84"/>
      <c r="W84"/>
      <c r="Y84"/>
      <c r="Z84"/>
      <c r="AA84"/>
      <c r="AB84"/>
    </row>
    <row r="85" spans="21:28" ht="9.75" customHeight="1">
      <c r="U85"/>
      <c r="W85"/>
      <c r="Y85"/>
      <c r="Z85"/>
      <c r="AA85"/>
      <c r="AB85"/>
    </row>
    <row r="86" spans="1:256" ht="26.25" customHeight="1">
      <c r="A86" s="1">
        <f>A79</f>
        <v>90.39999999999998</v>
      </c>
      <c r="C86" s="1">
        <v>0</v>
      </c>
      <c r="D86"/>
      <c r="E86" s="9" t="s">
        <v>14</v>
      </c>
      <c r="F86"/>
      <c r="G86" s="1">
        <v>0.9</v>
      </c>
      <c r="H86" s="4"/>
      <c r="I86" s="4" t="s">
        <v>69</v>
      </c>
      <c r="J86"/>
      <c r="K86"/>
      <c r="T86"/>
      <c r="U86"/>
      <c r="W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8" ht="26.25" customHeight="1">
      <c r="A87" s="1">
        <f>SUM(G86+A86)</f>
        <v>91.29999999999998</v>
      </c>
      <c r="C87" s="1">
        <f>SUM(G86+C86)</f>
        <v>0.9</v>
      </c>
      <c r="E87" s="8" t="s">
        <v>10</v>
      </c>
      <c r="F87"/>
      <c r="G87" s="1">
        <v>1.6</v>
      </c>
      <c r="H87" s="4"/>
      <c r="I87" s="4" t="s">
        <v>73</v>
      </c>
      <c r="K87"/>
      <c r="Q87" s="4"/>
      <c r="U87"/>
      <c r="W87"/>
      <c r="Y87"/>
      <c r="Z87"/>
      <c r="AA87"/>
      <c r="AB87"/>
    </row>
    <row r="88" spans="1:28" ht="26.25" customHeight="1">
      <c r="A88" s="1">
        <f>SUM(G87+A87)</f>
        <v>92.89999999999998</v>
      </c>
      <c r="C88" s="1">
        <f>SUM(G87+C87)</f>
        <v>2.5</v>
      </c>
      <c r="E88" s="6" t="s">
        <v>12</v>
      </c>
      <c r="F88"/>
      <c r="G88" s="1">
        <v>1.9</v>
      </c>
      <c r="H88" s="4"/>
      <c r="I88" s="4" t="s">
        <v>74</v>
      </c>
      <c r="K88"/>
      <c r="Q88" s="4"/>
      <c r="U88"/>
      <c r="W88"/>
      <c r="Y88"/>
      <c r="Z88"/>
      <c r="AA88"/>
      <c r="AB88"/>
    </row>
    <row r="89" spans="1:28" ht="26.25" customHeight="1">
      <c r="A89" s="1">
        <f>SUM(G88+A88)</f>
        <v>94.79999999999998</v>
      </c>
      <c r="C89" s="1">
        <f>SUM(G88+C88)</f>
        <v>4.4</v>
      </c>
      <c r="E89" s="6" t="s">
        <v>12</v>
      </c>
      <c r="F89"/>
      <c r="G89" s="1">
        <v>0.7</v>
      </c>
      <c r="H89" s="4"/>
      <c r="I89" s="4" t="s">
        <v>75</v>
      </c>
      <c r="K89"/>
      <c r="Q89" s="4"/>
      <c r="U89"/>
      <c r="W89"/>
      <c r="Y89"/>
      <c r="Z89"/>
      <c r="AA89"/>
      <c r="AB89"/>
    </row>
    <row r="90" spans="1:28" ht="26.25" customHeight="1">
      <c r="A90" s="1">
        <f>SUM(G89+A89)</f>
        <v>95.49999999999999</v>
      </c>
      <c r="C90" s="1">
        <f>SUM(G89+C89)</f>
        <v>5.1000000000000005</v>
      </c>
      <c r="E90" s="9" t="s">
        <v>14</v>
      </c>
      <c r="F90"/>
      <c r="G90" s="1">
        <v>1</v>
      </c>
      <c r="H90" s="4"/>
      <c r="I90" s="4" t="s">
        <v>76</v>
      </c>
      <c r="K90"/>
      <c r="Q90" s="4"/>
      <c r="U90"/>
      <c r="W90"/>
      <c r="Y90"/>
      <c r="Z90"/>
      <c r="AA90"/>
      <c r="AB90"/>
    </row>
    <row r="91" spans="1:28" ht="26.25" customHeight="1">
      <c r="A91" s="1">
        <f>SUM(G90+A90)</f>
        <v>96.49999999999999</v>
      </c>
      <c r="C91" s="1">
        <f>SUM(G90+C90)</f>
        <v>6.1000000000000005</v>
      </c>
      <c r="E91" s="9" t="s">
        <v>14</v>
      </c>
      <c r="F91"/>
      <c r="G91" s="1">
        <v>1.8</v>
      </c>
      <c r="H91" s="4"/>
      <c r="I91" s="4" t="s">
        <v>77</v>
      </c>
      <c r="K91"/>
      <c r="Q91" s="4"/>
      <c r="U91"/>
      <c r="W91"/>
      <c r="Y91"/>
      <c r="Z91"/>
      <c r="AA91"/>
      <c r="AB91"/>
    </row>
    <row r="92" spans="4:28" ht="26.25" customHeight="1">
      <c r="D92" s="10" t="s">
        <v>78</v>
      </c>
      <c r="E92" s="9"/>
      <c r="F92"/>
      <c r="H92" s="4"/>
      <c r="I92" s="4"/>
      <c r="K92"/>
      <c r="Q92" s="4"/>
      <c r="U92"/>
      <c r="W92"/>
      <c r="Y92"/>
      <c r="Z92"/>
      <c r="AA92"/>
      <c r="AB92"/>
    </row>
    <row r="93" spans="1:28" ht="26.25" customHeight="1">
      <c r="A93" s="1">
        <f>SUM(G91+A91)</f>
        <v>98.29999999999998</v>
      </c>
      <c r="C93" s="1">
        <f>SUM(G91+C91)</f>
        <v>7.9</v>
      </c>
      <c r="E93" s="6" t="s">
        <v>12</v>
      </c>
      <c r="F93"/>
      <c r="G93" s="1">
        <v>0.9</v>
      </c>
      <c r="H93" s="4"/>
      <c r="I93" s="4" t="s">
        <v>79</v>
      </c>
      <c r="K93"/>
      <c r="Q93" s="4"/>
      <c r="U93"/>
      <c r="W93"/>
      <c r="Y93"/>
      <c r="Z93"/>
      <c r="AA93"/>
      <c r="AB93"/>
    </row>
    <row r="94" spans="1:17" ht="26.25" customHeight="1">
      <c r="A94" s="1">
        <f>SUM(G93+A93)</f>
        <v>99.19999999999999</v>
      </c>
      <c r="C94" s="1">
        <f>SUM(G93+C93)</f>
        <v>8.8</v>
      </c>
      <c r="E94" s="8" t="s">
        <v>10</v>
      </c>
      <c r="F94"/>
      <c r="G94" s="1">
        <v>0.30000000000000004</v>
      </c>
      <c r="H94" s="4"/>
      <c r="I94" s="4" t="s">
        <v>80</v>
      </c>
      <c r="K94"/>
      <c r="Q94" s="4"/>
    </row>
    <row r="95" spans="1:17" ht="26.25" customHeight="1">
      <c r="A95" s="1">
        <f>SUM(G94+A94)</f>
        <v>99.49999999999999</v>
      </c>
      <c r="C95" s="1">
        <f>SUM(G94+C94)</f>
        <v>9.100000000000001</v>
      </c>
      <c r="E95" s="9" t="s">
        <v>14</v>
      </c>
      <c r="F95"/>
      <c r="G95" s="1">
        <v>0.1</v>
      </c>
      <c r="H95" s="4"/>
      <c r="I95" s="4" t="s">
        <v>81</v>
      </c>
      <c r="K95"/>
      <c r="Q95" s="4"/>
    </row>
    <row r="96" spans="1:17" ht="26.25" customHeight="1">
      <c r="A96" s="1">
        <f>SUM(G95+A95)</f>
        <v>99.59999999999998</v>
      </c>
      <c r="C96" s="1">
        <f>SUM(G95+C95)</f>
        <v>9.200000000000001</v>
      </c>
      <c r="E96" s="6" t="s">
        <v>12</v>
      </c>
      <c r="F96"/>
      <c r="G96" s="1">
        <v>0.7</v>
      </c>
      <c r="H96" s="4"/>
      <c r="I96" s="4" t="s">
        <v>82</v>
      </c>
      <c r="K96"/>
      <c r="Q96" s="4"/>
    </row>
    <row r="97" spans="1:17" ht="26.25" customHeight="1">
      <c r="A97" s="1">
        <f>SUM(G96+A96)</f>
        <v>100.29999999999998</v>
      </c>
      <c r="C97" s="1">
        <f>SUM(G96+C96)</f>
        <v>9.9</v>
      </c>
      <c r="E97" s="6" t="s">
        <v>12</v>
      </c>
      <c r="F97"/>
      <c r="G97" s="1">
        <v>0.1</v>
      </c>
      <c r="H97" s="4"/>
      <c r="I97" s="4" t="s">
        <v>83</v>
      </c>
      <c r="K97"/>
      <c r="Q97" s="4"/>
    </row>
    <row r="98" spans="1:17" ht="26.25" customHeight="1">
      <c r="A98" s="1">
        <f>SUM(G97+A97)</f>
        <v>100.39999999999998</v>
      </c>
      <c r="C98" s="1">
        <f>SUM(G97+C97)</f>
        <v>10</v>
      </c>
      <c r="D98" s="5"/>
      <c r="E98" s="9" t="s">
        <v>14</v>
      </c>
      <c r="F98"/>
      <c r="G98" s="1">
        <v>1.1</v>
      </c>
      <c r="H98" s="4"/>
      <c r="I98" s="4" t="s">
        <v>84</v>
      </c>
      <c r="K98"/>
      <c r="Q98" s="4"/>
    </row>
    <row r="99" spans="4:17" ht="26.25" customHeight="1">
      <c r="D99" s="3" t="s">
        <v>85</v>
      </c>
      <c r="E99" s="9"/>
      <c r="F99"/>
      <c r="H99" s="4"/>
      <c r="I99" s="4"/>
      <c r="K99"/>
      <c r="Q99" s="4"/>
    </row>
    <row r="100" spans="1:17" ht="26.25" customHeight="1">
      <c r="A100" s="1">
        <f>SUM(G98+A98)</f>
        <v>101.49999999999997</v>
      </c>
      <c r="C100" s="1">
        <f>SUM(G98+C98)</f>
        <v>11.1</v>
      </c>
      <c r="E100" s="6" t="s">
        <v>12</v>
      </c>
      <c r="F100"/>
      <c r="G100" s="1">
        <v>0.30000000000000004</v>
      </c>
      <c r="H100" s="4"/>
      <c r="I100" s="4" t="s">
        <v>86</v>
      </c>
      <c r="K100"/>
      <c r="Q100" s="4"/>
    </row>
    <row r="101" spans="1:17" ht="26.25" customHeight="1">
      <c r="A101" s="1">
        <f>SUM(G100+A100)</f>
        <v>101.79999999999997</v>
      </c>
      <c r="C101" s="1">
        <f>SUM(G100+C100)</f>
        <v>11.4</v>
      </c>
      <c r="D101" s="4"/>
      <c r="E101" s="9" t="s">
        <v>14</v>
      </c>
      <c r="F101"/>
      <c r="G101" s="1">
        <v>1.4</v>
      </c>
      <c r="H101" s="4"/>
      <c r="I101" s="4" t="s">
        <v>87</v>
      </c>
      <c r="K101"/>
      <c r="Q101" s="4"/>
    </row>
    <row r="102" spans="1:17" ht="26.25" customHeight="1">
      <c r="A102" s="1">
        <f>SUM(G101+A101)</f>
        <v>103.19999999999997</v>
      </c>
      <c r="C102" s="1">
        <f>SUM(G101+C101)</f>
        <v>12.8</v>
      </c>
      <c r="E102" s="6" t="s">
        <v>12</v>
      </c>
      <c r="F102"/>
      <c r="G102" s="1">
        <v>1.3</v>
      </c>
      <c r="H102" s="4"/>
      <c r="I102" s="4" t="s">
        <v>88</v>
      </c>
      <c r="K102"/>
      <c r="Q102" s="4"/>
    </row>
    <row r="103" spans="1:29" ht="26.25" customHeight="1">
      <c r="A103" s="1">
        <f>SUM(G102+A102)</f>
        <v>104.49999999999997</v>
      </c>
      <c r="C103" s="1">
        <f>SUM(G102+C102)</f>
        <v>14.100000000000001</v>
      </c>
      <c r="E103" s="6" t="s">
        <v>12</v>
      </c>
      <c r="F103"/>
      <c r="G103" s="1">
        <v>0.1</v>
      </c>
      <c r="H103" s="4"/>
      <c r="I103" s="4" t="s">
        <v>89</v>
      </c>
      <c r="K103"/>
      <c r="Q103" s="4"/>
      <c r="U103"/>
      <c r="W103"/>
      <c r="Y103"/>
      <c r="Z103"/>
      <c r="AA103"/>
      <c r="AB103"/>
      <c r="AC103"/>
    </row>
    <row r="104" spans="1:29" ht="26.25" customHeight="1">
      <c r="A104" s="1">
        <f>SUM(G103+A103)</f>
        <v>104.59999999999997</v>
      </c>
      <c r="C104" s="1">
        <f>SUM(G103+C103)</f>
        <v>14.200000000000001</v>
      </c>
      <c r="E104" s="9" t="s">
        <v>14</v>
      </c>
      <c r="F104"/>
      <c r="G104" s="1">
        <v>1.6</v>
      </c>
      <c r="H104" s="4"/>
      <c r="I104" s="4" t="s">
        <v>90</v>
      </c>
      <c r="Q104" s="4"/>
      <c r="U104"/>
      <c r="W104"/>
      <c r="Y104"/>
      <c r="Z104"/>
      <c r="AA104"/>
      <c r="AB104"/>
      <c r="AC104"/>
    </row>
    <row r="105" spans="1:29" ht="26.25" customHeight="1">
      <c r="A105" s="1">
        <f>SUM(G104+A104)</f>
        <v>106.19999999999996</v>
      </c>
      <c r="C105" s="1">
        <f>SUM(G104+C104)</f>
        <v>15.8</v>
      </c>
      <c r="E105" s="6" t="s">
        <v>12</v>
      </c>
      <c r="F105"/>
      <c r="G105" s="1">
        <v>1.4</v>
      </c>
      <c r="H105" s="4"/>
      <c r="I105" s="4" t="s">
        <v>91</v>
      </c>
      <c r="Q105" s="4"/>
      <c r="U105"/>
      <c r="W105"/>
      <c r="Y105"/>
      <c r="Z105"/>
      <c r="AA105"/>
      <c r="AB105"/>
      <c r="AC105"/>
    </row>
    <row r="106" spans="3:29" ht="26.25" customHeight="1">
      <c r="C106" s="1">
        <f>1+C105</f>
        <v>16.8</v>
      </c>
      <c r="E106" s="6"/>
      <c r="F106" s="4" t="s">
        <v>92</v>
      </c>
      <c r="H106" s="4"/>
      <c r="I106" s="4"/>
      <c r="L106" s="11"/>
      <c r="M106" s="11"/>
      <c r="N106" s="11"/>
      <c r="O106" s="11"/>
      <c r="P106" s="11"/>
      <c r="Q106" s="4"/>
      <c r="R106" s="11"/>
      <c r="S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4:29" ht="26.25" customHeight="1">
      <c r="D107" s="10" t="s">
        <v>93</v>
      </c>
      <c r="E107" s="6"/>
      <c r="F107" s="4"/>
      <c r="H107" s="4"/>
      <c r="I107" s="4"/>
      <c r="L107" s="11"/>
      <c r="M107" s="11"/>
      <c r="N107" s="11"/>
      <c r="O107" s="11"/>
      <c r="P107" s="11"/>
      <c r="Q107" s="4"/>
      <c r="R107" s="11"/>
      <c r="S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4:29" ht="26.25" customHeight="1">
      <c r="D108" s="10"/>
      <c r="E108" s="6"/>
      <c r="F108" s="4"/>
      <c r="H108" s="4"/>
      <c r="I108" s="4"/>
      <c r="L108" s="11"/>
      <c r="M108" s="11"/>
      <c r="N108" s="11"/>
      <c r="O108" s="11"/>
      <c r="P108" s="11"/>
      <c r="Q108" s="4"/>
      <c r="R108" s="11"/>
      <c r="S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4" customFormat="1" ht="26.25" customHeight="1">
      <c r="A109" s="1">
        <f>SUM(G105+A105)</f>
        <v>107.59999999999997</v>
      </c>
      <c r="B109" s="1"/>
      <c r="C109" s="1">
        <f>SUM(G105+C105)</f>
        <v>17.2</v>
      </c>
      <c r="D109" s="1"/>
      <c r="E109" s="9" t="s">
        <v>14</v>
      </c>
      <c r="G109" s="1">
        <v>2.2</v>
      </c>
      <c r="I109" s="4" t="s">
        <v>94</v>
      </c>
      <c r="L109" s="11"/>
      <c r="M109" s="11"/>
      <c r="N109" s="11"/>
      <c r="O109" s="11"/>
      <c r="P109" s="11"/>
      <c r="R109" s="11"/>
      <c r="S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4" customFormat="1" ht="26.25" customHeight="1">
      <c r="A110" s="1">
        <f>SUM(G109+A109)</f>
        <v>109.79999999999997</v>
      </c>
      <c r="B110" s="1"/>
      <c r="C110" s="1">
        <f>SUM(G109+C109)</f>
        <v>19.4</v>
      </c>
      <c r="D110" s="1"/>
      <c r="E110" s="6" t="s">
        <v>95</v>
      </c>
      <c r="G110" s="1">
        <v>0.1</v>
      </c>
      <c r="I110" s="4" t="s">
        <v>96</v>
      </c>
      <c r="L110" s="11"/>
      <c r="M110" s="11"/>
      <c r="N110" s="11"/>
      <c r="O110" s="11"/>
      <c r="P110" s="11"/>
      <c r="R110" s="11"/>
      <c r="S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1:29" s="4" customFormat="1" ht="26.25" customHeight="1">
      <c r="A111" s="1">
        <f>SUM(G110+A110)</f>
        <v>109.89999999999996</v>
      </c>
      <c r="B111" s="1"/>
      <c r="C111" s="1">
        <f>SUM(G110+C110)</f>
        <v>19.5</v>
      </c>
      <c r="D111" s="1"/>
      <c r="E111" s="6" t="s">
        <v>95</v>
      </c>
      <c r="G111" s="1">
        <v>0.7</v>
      </c>
      <c r="I111" s="4" t="s">
        <v>97</v>
      </c>
      <c r="L111" s="11"/>
      <c r="M111" s="11"/>
      <c r="N111" s="11"/>
      <c r="O111" s="11"/>
      <c r="P111" s="11"/>
      <c r="R111" s="11"/>
      <c r="S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4" customFormat="1" ht="26.25" customHeight="1">
      <c r="A112" s="1">
        <f>SUM(G111+A111)</f>
        <v>110.59999999999997</v>
      </c>
      <c r="B112" s="1"/>
      <c r="C112" s="1">
        <f>SUM(G111+C111)</f>
        <v>20.2</v>
      </c>
      <c r="D112" s="1"/>
      <c r="E112" s="9" t="s">
        <v>14</v>
      </c>
      <c r="G112" s="1">
        <v>15.3</v>
      </c>
      <c r="I112" s="4" t="s">
        <v>91</v>
      </c>
      <c r="L112" s="11"/>
      <c r="M112" s="11"/>
      <c r="N112" s="11"/>
      <c r="O112" s="11"/>
      <c r="P112" s="11"/>
      <c r="R112" s="11"/>
      <c r="S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4" customFormat="1" ht="26.25" customHeight="1">
      <c r="A113" s="1"/>
      <c r="B113" s="1"/>
      <c r="C113" s="1">
        <f>SUM(2.1+C112)</f>
        <v>22.3</v>
      </c>
      <c r="D113" s="10" t="s">
        <v>98</v>
      </c>
      <c r="E113" s="6"/>
      <c r="G113" s="1"/>
      <c r="L113" s="11"/>
      <c r="M113" s="11"/>
      <c r="N113" s="11"/>
      <c r="O113" s="11"/>
      <c r="P113" s="11"/>
      <c r="R113" s="11"/>
      <c r="S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3:29" ht="26.25" customHeight="1">
      <c r="C114" s="1">
        <f>9.4+C112</f>
        <v>29.6</v>
      </c>
      <c r="E114" s="12" t="s">
        <v>99</v>
      </c>
      <c r="F114" s="4" t="s">
        <v>100</v>
      </c>
      <c r="H114" s="4"/>
      <c r="I114" s="4"/>
      <c r="L114" s="11"/>
      <c r="M114" s="11"/>
      <c r="N114" s="11"/>
      <c r="O114" s="11"/>
      <c r="P114" s="11"/>
      <c r="Q114" s="4"/>
      <c r="R114" s="11"/>
      <c r="S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8" ht="26.25" customHeight="1">
      <c r="A115" s="1">
        <f>SUM(G112+A112)</f>
        <v>125.89999999999996</v>
      </c>
      <c r="C115" s="1">
        <f>SUM(G112+C112)</f>
        <v>35.5</v>
      </c>
      <c r="E115" s="6" t="s">
        <v>12</v>
      </c>
      <c r="I115" s="3" t="s">
        <v>101</v>
      </c>
      <c r="U115"/>
      <c r="W115"/>
      <c r="Y115"/>
      <c r="Z115"/>
      <c r="AA115"/>
      <c r="AB115"/>
    </row>
    <row r="116" spans="5:28" ht="26.25" customHeight="1">
      <c r="E116" s="8" t="s">
        <v>27</v>
      </c>
      <c r="I116" s="3" t="s">
        <v>102</v>
      </c>
      <c r="U116"/>
      <c r="W116"/>
      <c r="Y116"/>
      <c r="Z116"/>
      <c r="AA116"/>
      <c r="AB116"/>
    </row>
    <row r="117" spans="5:28" ht="26.25" customHeight="1">
      <c r="E117" s="8" t="s">
        <v>29</v>
      </c>
      <c r="I117" s="3" t="s">
        <v>103</v>
      </c>
      <c r="U117"/>
      <c r="W117"/>
      <c r="Y117"/>
      <c r="Z117"/>
      <c r="AA117"/>
      <c r="AB117"/>
    </row>
    <row r="118" spans="5:28" ht="26.25" customHeight="1">
      <c r="E118" s="8"/>
      <c r="U118"/>
      <c r="W118"/>
      <c r="Y118"/>
      <c r="Z118"/>
      <c r="AA118"/>
      <c r="AB118"/>
    </row>
    <row r="119" spans="1:28" ht="26.25" customHeight="1">
      <c r="A119" s="5" t="s">
        <v>0</v>
      </c>
      <c r="I119" s="5" t="s">
        <v>104</v>
      </c>
      <c r="U119"/>
      <c r="W119"/>
      <c r="Y119"/>
      <c r="Z119"/>
      <c r="AA119"/>
      <c r="AB119"/>
    </row>
    <row r="120" spans="21:28" ht="9.75" customHeight="1">
      <c r="U120"/>
      <c r="W120"/>
      <c r="Y120"/>
      <c r="Z120"/>
      <c r="AA120"/>
      <c r="AB120"/>
    </row>
    <row r="121" spans="1:28" ht="26.25" customHeight="1">
      <c r="A121" s="5" t="s">
        <v>5</v>
      </c>
      <c r="B121" s="5"/>
      <c r="C121" s="5" t="s">
        <v>6</v>
      </c>
      <c r="D121" s="5"/>
      <c r="E121" s="8" t="s">
        <v>7</v>
      </c>
      <c r="F121" s="5"/>
      <c r="G121" s="5" t="s">
        <v>8</v>
      </c>
      <c r="H121" s="5"/>
      <c r="I121" s="3" t="s">
        <v>32</v>
      </c>
      <c r="U121"/>
      <c r="W121"/>
      <c r="Y121"/>
      <c r="Z121"/>
      <c r="AA121"/>
      <c r="AB121"/>
    </row>
    <row r="122" spans="21:28" ht="9.75" customHeight="1">
      <c r="U122"/>
      <c r="W122"/>
      <c r="Y122"/>
      <c r="Z122"/>
      <c r="AA122"/>
      <c r="AB122"/>
    </row>
    <row r="123" spans="1:28" ht="26.25" customHeight="1">
      <c r="A123" s="1">
        <f>A115</f>
        <v>125.89999999999996</v>
      </c>
      <c r="C123" s="1">
        <v>0</v>
      </c>
      <c r="E123" s="6" t="s">
        <v>12</v>
      </c>
      <c r="F123"/>
      <c r="G123" s="1">
        <v>7.4</v>
      </c>
      <c r="H123" s="4"/>
      <c r="I123" s="4" t="s">
        <v>91</v>
      </c>
      <c r="K123"/>
      <c r="Q123" s="4"/>
      <c r="R123" s="4"/>
      <c r="U123"/>
      <c r="W123"/>
      <c r="Y123"/>
      <c r="Z123"/>
      <c r="AA123"/>
      <c r="AB123"/>
    </row>
    <row r="124" spans="1:28" ht="26.25" customHeight="1">
      <c r="A124" s="1">
        <f>SUM(G123+A123)</f>
        <v>133.29999999999995</v>
      </c>
      <c r="C124" s="1">
        <f>SUM(G123+C123)</f>
        <v>7.4</v>
      </c>
      <c r="E124" s="6" t="s">
        <v>12</v>
      </c>
      <c r="F124"/>
      <c r="G124" s="1">
        <v>3.7</v>
      </c>
      <c r="H124" s="4"/>
      <c r="I124" s="4" t="s">
        <v>105</v>
      </c>
      <c r="K124"/>
      <c r="Q124" s="4"/>
      <c r="R124" s="4"/>
      <c r="U124"/>
      <c r="W124"/>
      <c r="Y124"/>
      <c r="Z124"/>
      <c r="AA124"/>
      <c r="AB124"/>
    </row>
    <row r="125" spans="1:28" ht="26.25" customHeight="1">
      <c r="A125" s="1">
        <f>SUM(G124+A124)</f>
        <v>136.99999999999994</v>
      </c>
      <c r="C125" s="1">
        <f>SUM(G124+C124)</f>
        <v>11.100000000000001</v>
      </c>
      <c r="E125" s="6" t="s">
        <v>12</v>
      </c>
      <c r="F125"/>
      <c r="G125" s="1">
        <v>0.1</v>
      </c>
      <c r="H125" s="4"/>
      <c r="I125" s="4" t="s">
        <v>106</v>
      </c>
      <c r="K125"/>
      <c r="Q125" s="4"/>
      <c r="R125" s="4"/>
      <c r="U125"/>
      <c r="W125"/>
      <c r="Y125"/>
      <c r="Z125"/>
      <c r="AA125"/>
      <c r="AB125"/>
    </row>
    <row r="126" spans="1:28" ht="26.25" customHeight="1">
      <c r="A126" s="1">
        <f>SUM(G125+A125)</f>
        <v>137.09999999999994</v>
      </c>
      <c r="C126" s="1">
        <f>SUM(G125+C125)</f>
        <v>11.200000000000001</v>
      </c>
      <c r="E126" s="9" t="s">
        <v>14</v>
      </c>
      <c r="F126"/>
      <c r="G126" s="1">
        <v>1.3</v>
      </c>
      <c r="H126" s="4"/>
      <c r="I126" s="4" t="s">
        <v>107</v>
      </c>
      <c r="K126"/>
      <c r="Q126" s="4"/>
      <c r="R126" s="4"/>
      <c r="U126"/>
      <c r="W126"/>
      <c r="Y126"/>
      <c r="Z126"/>
      <c r="AA126"/>
      <c r="AB126"/>
    </row>
    <row r="127" spans="1:28" ht="26.25" customHeight="1">
      <c r="A127" s="1">
        <f>SUM(G126+A126)</f>
        <v>138.39999999999995</v>
      </c>
      <c r="C127" s="1">
        <f>SUM(G126+C126)</f>
        <v>12.500000000000002</v>
      </c>
      <c r="E127" s="6" t="s">
        <v>12</v>
      </c>
      <c r="F127"/>
      <c r="G127" s="1">
        <v>0.2</v>
      </c>
      <c r="H127" s="4"/>
      <c r="I127" s="4" t="s">
        <v>108</v>
      </c>
      <c r="K127"/>
      <c r="Q127" s="4"/>
      <c r="R127" s="4"/>
      <c r="U127"/>
      <c r="W127"/>
      <c r="Y127"/>
      <c r="Z127"/>
      <c r="AA127"/>
      <c r="AB127"/>
    </row>
    <row r="128" spans="1:28" ht="26.25" customHeight="1">
      <c r="A128" s="1">
        <f>SUM(G127+A127)</f>
        <v>138.59999999999994</v>
      </c>
      <c r="C128" s="1">
        <f>SUM(G127+C127)</f>
        <v>12.700000000000001</v>
      </c>
      <c r="E128" s="9" t="s">
        <v>14</v>
      </c>
      <c r="F128"/>
      <c r="G128" s="1">
        <v>15.1</v>
      </c>
      <c r="H128" s="4"/>
      <c r="I128" s="4" t="s">
        <v>91</v>
      </c>
      <c r="K128"/>
      <c r="Q128" s="4"/>
      <c r="R128" s="4"/>
      <c r="U128"/>
      <c r="W128"/>
      <c r="Y128"/>
      <c r="Z128"/>
      <c r="AA128"/>
      <c r="AB128"/>
    </row>
    <row r="129" spans="3:28" ht="26.25" customHeight="1">
      <c r="C129" s="1">
        <f>SUM(4+C128)</f>
        <v>16.700000000000003</v>
      </c>
      <c r="D129" s="10" t="s">
        <v>98</v>
      </c>
      <c r="E129" s="9"/>
      <c r="F129"/>
      <c r="H129" s="4"/>
      <c r="I129" s="4"/>
      <c r="K129"/>
      <c r="Q129" s="4"/>
      <c r="R129" s="4"/>
      <c r="U129"/>
      <c r="W129"/>
      <c r="Y129"/>
      <c r="Z129"/>
      <c r="AA129"/>
      <c r="AB129"/>
    </row>
    <row r="130" spans="1:18" ht="26.25" customHeight="1">
      <c r="A130" s="1">
        <f>SUM(G128+A128)</f>
        <v>153.69999999999993</v>
      </c>
      <c r="C130" s="1">
        <f>SUM(G128+C128)</f>
        <v>27.8</v>
      </c>
      <c r="E130" s="6" t="s">
        <v>12</v>
      </c>
      <c r="F130"/>
      <c r="G130" s="1">
        <v>0.2</v>
      </c>
      <c r="H130" s="4"/>
      <c r="I130" s="4" t="s">
        <v>109</v>
      </c>
      <c r="Q130" s="4"/>
      <c r="R130" s="4"/>
    </row>
    <row r="131" spans="1:18" ht="26.25" customHeight="1">
      <c r="A131" s="1">
        <f>SUM(G130+A130)</f>
        <v>153.89999999999992</v>
      </c>
      <c r="C131" s="1">
        <f>SUM(G130+C130)</f>
        <v>28</v>
      </c>
      <c r="E131" s="6" t="s">
        <v>12</v>
      </c>
      <c r="F131"/>
      <c r="G131" s="1">
        <v>3.2</v>
      </c>
      <c r="H131" s="4"/>
      <c r="I131" s="4" t="s">
        <v>110</v>
      </c>
      <c r="Q131" s="4"/>
      <c r="R131" s="4"/>
    </row>
    <row r="132" spans="1:9" ht="26.25" customHeight="1">
      <c r="A132" s="1">
        <f>SUM(G131+A131)</f>
        <v>157.0999999999999</v>
      </c>
      <c r="C132" s="1">
        <f>SUM(G131+C131)</f>
        <v>31.2</v>
      </c>
      <c r="E132" s="6" t="s">
        <v>111</v>
      </c>
      <c r="H132" s="4"/>
      <c r="I132" s="13" t="s">
        <v>112</v>
      </c>
    </row>
    <row r="133" spans="5:9" ht="26.25" customHeight="1">
      <c r="E133" s="8" t="s">
        <v>29</v>
      </c>
      <c r="H133" s="4"/>
      <c r="I133" s="13" t="s">
        <v>113</v>
      </c>
    </row>
    <row r="134" spans="8:9" ht="26.25" customHeight="1">
      <c r="H134" s="4"/>
      <c r="I134" s="13" t="s">
        <v>114</v>
      </c>
    </row>
    <row r="135" spans="8:9" ht="26.25" customHeight="1">
      <c r="H135" s="4"/>
      <c r="I135" s="13"/>
    </row>
    <row r="136" spans="1:28" ht="26.25" customHeight="1">
      <c r="A136" s="5" t="s">
        <v>0</v>
      </c>
      <c r="H136" s="4"/>
      <c r="I136" s="14" t="s">
        <v>115</v>
      </c>
      <c r="U136"/>
      <c r="W136"/>
      <c r="Y136"/>
      <c r="Z136"/>
      <c r="AA136"/>
      <c r="AB136"/>
    </row>
    <row r="137" spans="8:28" ht="9.75" customHeight="1">
      <c r="H137" s="4"/>
      <c r="I137" s="13"/>
      <c r="U137"/>
      <c r="W137"/>
      <c r="Y137"/>
      <c r="Z137"/>
      <c r="AA137"/>
      <c r="AB137"/>
    </row>
    <row r="138" spans="1:28" ht="26.25" customHeight="1">
      <c r="A138" s="5" t="s">
        <v>5</v>
      </c>
      <c r="B138" s="5"/>
      <c r="C138" s="5" t="s">
        <v>6</v>
      </c>
      <c r="D138" s="5"/>
      <c r="E138" s="8" t="s">
        <v>7</v>
      </c>
      <c r="F138" s="5"/>
      <c r="G138" s="5" t="s">
        <v>8</v>
      </c>
      <c r="H138" s="14"/>
      <c r="I138" s="13" t="s">
        <v>32</v>
      </c>
      <c r="U138"/>
      <c r="W138"/>
      <c r="Y138"/>
      <c r="Z138"/>
      <c r="AA138"/>
      <c r="AB138"/>
    </row>
    <row r="139" spans="8:28" ht="9.75" customHeight="1">
      <c r="H139" s="4"/>
      <c r="I139" s="13"/>
      <c r="U139"/>
      <c r="W139"/>
      <c r="Y139"/>
      <c r="Z139"/>
      <c r="AA139"/>
      <c r="AB139"/>
    </row>
    <row r="140" spans="1:27" ht="26.25" customHeight="1">
      <c r="A140" s="1">
        <f>A132</f>
        <v>157.0999999999999</v>
      </c>
      <c r="C140" s="1">
        <v>0</v>
      </c>
      <c r="E140" s="6" t="s">
        <v>12</v>
      </c>
      <c r="F140"/>
      <c r="G140" s="1">
        <v>3</v>
      </c>
      <c r="H140" s="4"/>
      <c r="I140" s="4" t="s">
        <v>110</v>
      </c>
      <c r="K140"/>
      <c r="Q140" s="4"/>
      <c r="U140"/>
      <c r="W140"/>
      <c r="Y140"/>
      <c r="Z140"/>
      <c r="AA140"/>
    </row>
    <row r="141" spans="1:27" ht="26.25" customHeight="1">
      <c r="A141" s="1">
        <f>SUM(G140+A140)</f>
        <v>160.0999999999999</v>
      </c>
      <c r="C141" s="1">
        <f>SUM(G140+C140)</f>
        <v>3</v>
      </c>
      <c r="E141" s="9" t="s">
        <v>14</v>
      </c>
      <c r="F141"/>
      <c r="G141" s="1">
        <v>9.5</v>
      </c>
      <c r="H141" s="4"/>
      <c r="I141" s="4" t="s">
        <v>116</v>
      </c>
      <c r="K141"/>
      <c r="Q141" s="4"/>
      <c r="U141"/>
      <c r="W141"/>
      <c r="Y141"/>
      <c r="Z141"/>
      <c r="AA141"/>
    </row>
    <row r="142" spans="1:27" ht="26.25" customHeight="1">
      <c r="A142" s="1">
        <f>SUM(G141+A141)</f>
        <v>169.5999999999999</v>
      </c>
      <c r="C142" s="1">
        <f>SUM(G141+C141)</f>
        <v>12.5</v>
      </c>
      <c r="E142" s="9" t="s">
        <v>14</v>
      </c>
      <c r="F142"/>
      <c r="G142" s="1">
        <v>0.4</v>
      </c>
      <c r="H142" s="4"/>
      <c r="I142" s="4" t="s">
        <v>117</v>
      </c>
      <c r="K142"/>
      <c r="Q142" s="4"/>
      <c r="U142"/>
      <c r="W142"/>
      <c r="Y142"/>
      <c r="Z142"/>
      <c r="AA142"/>
    </row>
    <row r="143" spans="1:27" ht="26.25" customHeight="1">
      <c r="A143" s="1">
        <f>SUM(G142+A142)</f>
        <v>169.99999999999991</v>
      </c>
      <c r="C143" s="1">
        <f>SUM(G142+C142)</f>
        <v>12.9</v>
      </c>
      <c r="E143" s="6" t="s">
        <v>12</v>
      </c>
      <c r="F143"/>
      <c r="G143" s="1">
        <v>1.5</v>
      </c>
      <c r="H143" s="4"/>
      <c r="I143" s="4" t="s">
        <v>117</v>
      </c>
      <c r="K143"/>
      <c r="Q143" s="4"/>
      <c r="U143"/>
      <c r="W143"/>
      <c r="Y143"/>
      <c r="Z143"/>
      <c r="AA143"/>
    </row>
    <row r="144" spans="1:27" ht="26.25" customHeight="1">
      <c r="A144" s="1">
        <f>SUM(G143+A143)</f>
        <v>171.49999999999991</v>
      </c>
      <c r="C144" s="1">
        <f>SUM(G143+C143)</f>
        <v>14.4</v>
      </c>
      <c r="E144" s="6" t="s">
        <v>12</v>
      </c>
      <c r="F144"/>
      <c r="G144" s="1">
        <v>0.1</v>
      </c>
      <c r="H144" s="4"/>
      <c r="I144" s="4" t="s">
        <v>118</v>
      </c>
      <c r="K144"/>
      <c r="Q144" s="4"/>
      <c r="U144"/>
      <c r="W144"/>
      <c r="Y144"/>
      <c r="Z144"/>
      <c r="AA144"/>
    </row>
    <row r="145" spans="1:27" ht="26.25" customHeight="1">
      <c r="A145" s="1">
        <f>SUM(G144+A144)</f>
        <v>171.5999999999999</v>
      </c>
      <c r="C145" s="1">
        <f>SUM(G144+C144)</f>
        <v>14.5</v>
      </c>
      <c r="E145" s="9" t="s">
        <v>14</v>
      </c>
      <c r="F145"/>
      <c r="G145" s="1">
        <v>0.1</v>
      </c>
      <c r="H145" s="4"/>
      <c r="I145" s="4" t="s">
        <v>119</v>
      </c>
      <c r="K145"/>
      <c r="Q145" s="4"/>
      <c r="U145"/>
      <c r="W145"/>
      <c r="Y145"/>
      <c r="Z145"/>
      <c r="AA145"/>
    </row>
    <row r="146" spans="1:28" ht="26.25" customHeight="1">
      <c r="A146" s="1">
        <f>SUM(G145+A145)</f>
        <v>171.6999999999999</v>
      </c>
      <c r="C146" s="1">
        <f>SUM(G145+C145)</f>
        <v>14.6</v>
      </c>
      <c r="E146" s="9" t="s">
        <v>14</v>
      </c>
      <c r="F146"/>
      <c r="G146" s="1">
        <v>1</v>
      </c>
      <c r="H146" s="4"/>
      <c r="I146" s="4" t="s">
        <v>119</v>
      </c>
      <c r="K146"/>
      <c r="Q146" s="4"/>
      <c r="U146"/>
      <c r="W146"/>
      <c r="Y146"/>
      <c r="Z146"/>
      <c r="AA146"/>
      <c r="AB146"/>
    </row>
    <row r="147" spans="5:28" ht="26.25" customHeight="1">
      <c r="E147" s="8" t="s">
        <v>120</v>
      </c>
      <c r="F147"/>
      <c r="H147" s="4"/>
      <c r="I147" s="4" t="s">
        <v>121</v>
      </c>
      <c r="K147"/>
      <c r="Q147" s="4"/>
      <c r="U147"/>
      <c r="W147"/>
      <c r="Y147"/>
      <c r="Z147"/>
      <c r="AA147"/>
      <c r="AB147"/>
    </row>
    <row r="148" spans="1:28" ht="26.25" customHeight="1">
      <c r="A148" s="1">
        <f>SUM(G146+A146)</f>
        <v>172.6999999999999</v>
      </c>
      <c r="C148" s="1">
        <f>SUM(G146+C146)</f>
        <v>15.6</v>
      </c>
      <c r="E148" s="8" t="s">
        <v>10</v>
      </c>
      <c r="F148"/>
      <c r="G148" s="1">
        <v>0.9</v>
      </c>
      <c r="H148" s="4"/>
      <c r="I148" s="4" t="s">
        <v>122</v>
      </c>
      <c r="K148"/>
      <c r="Q148" s="4"/>
      <c r="U148"/>
      <c r="W148"/>
      <c r="Y148"/>
      <c r="Z148"/>
      <c r="AA148"/>
      <c r="AB148"/>
    </row>
    <row r="149" spans="1:28" ht="26.25" customHeight="1">
      <c r="A149" s="1">
        <f>SUM(G148+A148)</f>
        <v>173.5999999999999</v>
      </c>
      <c r="C149" s="1">
        <f>SUM(G148+C148)</f>
        <v>16.5</v>
      </c>
      <c r="E149" s="6" t="s">
        <v>12</v>
      </c>
      <c r="F149"/>
      <c r="G149" s="1">
        <v>0.6000000000000001</v>
      </c>
      <c r="H149" s="4"/>
      <c r="I149" s="4" t="s">
        <v>122</v>
      </c>
      <c r="K149"/>
      <c r="Q149" s="4"/>
      <c r="U149"/>
      <c r="W149"/>
      <c r="Y149"/>
      <c r="Z149"/>
      <c r="AA149"/>
      <c r="AB149"/>
    </row>
    <row r="150" spans="1:28" ht="26.25" customHeight="1">
      <c r="A150" s="1">
        <f>SUM(G149+A149)</f>
        <v>174.1999999999999</v>
      </c>
      <c r="C150" s="1">
        <f>SUM(G149+C149)</f>
        <v>17.1</v>
      </c>
      <c r="E150" s="8" t="s">
        <v>10</v>
      </c>
      <c r="F150"/>
      <c r="G150" s="1">
        <v>0.1</v>
      </c>
      <c r="H150" s="4"/>
      <c r="I150" s="4" t="s">
        <v>123</v>
      </c>
      <c r="K150"/>
      <c r="Q150" s="4"/>
      <c r="U150"/>
      <c r="W150"/>
      <c r="Y150"/>
      <c r="Z150"/>
      <c r="AA150"/>
      <c r="AB150"/>
    </row>
    <row r="151" spans="1:28" ht="26.25" customHeight="1">
      <c r="A151" s="1">
        <f>SUM(G150+A150)</f>
        <v>174.2999999999999</v>
      </c>
      <c r="C151" s="1">
        <f>SUM(G150+C150)</f>
        <v>17.200000000000003</v>
      </c>
      <c r="E151" s="9" t="s">
        <v>14</v>
      </c>
      <c r="F151"/>
      <c r="G151" s="1">
        <v>5.1</v>
      </c>
      <c r="H151" s="4"/>
      <c r="I151" s="4" t="s">
        <v>124</v>
      </c>
      <c r="Q151" s="4"/>
      <c r="U151"/>
      <c r="W151"/>
      <c r="Y151"/>
      <c r="Z151"/>
      <c r="AA151"/>
      <c r="AB151"/>
    </row>
    <row r="152" spans="1:28" ht="26.25" customHeight="1">
      <c r="A152" s="1">
        <f>SUM(G151+A151)</f>
        <v>179.3999999999999</v>
      </c>
      <c r="C152" s="1">
        <f>SUM(G151+C151)</f>
        <v>22.300000000000004</v>
      </c>
      <c r="E152" s="6" t="s">
        <v>12</v>
      </c>
      <c r="F152"/>
      <c r="G152" s="1">
        <v>2.1</v>
      </c>
      <c r="H152" s="4"/>
      <c r="I152" s="4" t="s">
        <v>125</v>
      </c>
      <c r="L152" s="4"/>
      <c r="Q152" s="4"/>
      <c r="U152"/>
      <c r="W152"/>
      <c r="Y152"/>
      <c r="Z152"/>
      <c r="AA152"/>
      <c r="AB152"/>
    </row>
    <row r="153" spans="1:28" ht="26.25" customHeight="1">
      <c r="A153" s="1">
        <f>SUM(G152+A152)</f>
        <v>181.4999999999999</v>
      </c>
      <c r="C153" s="1">
        <f>SUM(G152+C152)</f>
        <v>24.400000000000006</v>
      </c>
      <c r="E153" s="9" t="s">
        <v>14</v>
      </c>
      <c r="H153" s="4"/>
      <c r="I153" s="13" t="s">
        <v>126</v>
      </c>
      <c r="K153"/>
      <c r="L153" s="4"/>
      <c r="N153" s="4"/>
      <c r="O153" s="4"/>
      <c r="U153"/>
      <c r="W153"/>
      <c r="Y153"/>
      <c r="Z153"/>
      <c r="AA153"/>
      <c r="AB153"/>
    </row>
    <row r="154" spans="5:28" ht="26.25" customHeight="1">
      <c r="E154" s="8" t="s">
        <v>27</v>
      </c>
      <c r="H154" s="4"/>
      <c r="I154" s="13" t="s">
        <v>127</v>
      </c>
      <c r="J154"/>
      <c r="K154"/>
      <c r="U154"/>
      <c r="W154"/>
      <c r="Y154"/>
      <c r="Z154"/>
      <c r="AA154"/>
      <c r="AB154"/>
    </row>
    <row r="155" spans="5:11" ht="26.25" customHeight="1">
      <c r="E155" s="8" t="s">
        <v>29</v>
      </c>
      <c r="H155" s="4"/>
      <c r="I155" s="13" t="s">
        <v>128</v>
      </c>
      <c r="J155"/>
      <c r="K155"/>
    </row>
    <row r="156" spans="1:11" ht="26.25" customHeight="1">
      <c r="A156" s="5" t="s">
        <v>0</v>
      </c>
      <c r="H156" s="4"/>
      <c r="I156" s="14" t="s">
        <v>129</v>
      </c>
      <c r="J156"/>
      <c r="K156"/>
    </row>
    <row r="157" spans="8:11" ht="9.75" customHeight="1">
      <c r="H157" s="4"/>
      <c r="I157" s="13"/>
      <c r="J157"/>
      <c r="K157"/>
    </row>
    <row r="158" spans="1:11" ht="26.25" customHeight="1">
      <c r="A158" s="5" t="s">
        <v>5</v>
      </c>
      <c r="B158" s="5"/>
      <c r="C158" s="5" t="s">
        <v>6</v>
      </c>
      <c r="D158" s="5"/>
      <c r="E158" s="8" t="s">
        <v>7</v>
      </c>
      <c r="F158" s="5"/>
      <c r="G158" s="5" t="s">
        <v>8</v>
      </c>
      <c r="H158" s="14"/>
      <c r="I158" s="13" t="s">
        <v>32</v>
      </c>
      <c r="J158"/>
      <c r="K158"/>
    </row>
    <row r="159" spans="8:15" ht="9.75" customHeight="1">
      <c r="H159" s="4"/>
      <c r="I159" s="13"/>
      <c r="K159"/>
      <c r="L159" s="4"/>
      <c r="N159" s="4"/>
      <c r="O159" s="4"/>
    </row>
    <row r="160" spans="1:17" ht="26.25" customHeight="1">
      <c r="A160" s="1">
        <f>A153</f>
        <v>181.4999999999999</v>
      </c>
      <c r="C160" s="1">
        <v>0</v>
      </c>
      <c r="E160" s="9" t="s">
        <v>14</v>
      </c>
      <c r="F160"/>
      <c r="G160" s="1">
        <v>3</v>
      </c>
      <c r="H160" s="4"/>
      <c r="I160" s="4" t="s">
        <v>125</v>
      </c>
      <c r="K160"/>
      <c r="Q160" s="4"/>
    </row>
    <row r="161" spans="1:17" ht="26.25" customHeight="1">
      <c r="A161" s="1">
        <f>SUM(G160+A160)</f>
        <v>184.4999999999999</v>
      </c>
      <c r="C161" s="1">
        <f>SUM(G160+C160)</f>
        <v>3</v>
      </c>
      <c r="E161" s="6" t="s">
        <v>12</v>
      </c>
      <c r="F161"/>
      <c r="G161" s="1">
        <v>2.1</v>
      </c>
      <c r="H161" s="4"/>
      <c r="I161" s="4" t="s">
        <v>130</v>
      </c>
      <c r="K161"/>
      <c r="Q161" s="4"/>
    </row>
    <row r="162" spans="1:17" ht="26.25" customHeight="1">
      <c r="A162" s="1">
        <f>SUM(G161+A161)</f>
        <v>186.59999999999988</v>
      </c>
      <c r="C162" s="1">
        <f>SUM(G161+C161)</f>
        <v>5.1</v>
      </c>
      <c r="E162" s="6" t="s">
        <v>12</v>
      </c>
      <c r="F162"/>
      <c r="G162" s="1">
        <v>1.1</v>
      </c>
      <c r="H162" s="4"/>
      <c r="I162" s="4" t="s">
        <v>131</v>
      </c>
      <c r="K162"/>
      <c r="Q162" s="4"/>
    </row>
    <row r="163" spans="1:17" ht="26.25" customHeight="1">
      <c r="A163" s="1">
        <f>SUM(G162+A162)</f>
        <v>187.69999999999987</v>
      </c>
      <c r="C163" s="1">
        <f>SUM(G162+C162)</f>
        <v>6.199999999999999</v>
      </c>
      <c r="E163" s="6" t="s">
        <v>12</v>
      </c>
      <c r="F163"/>
      <c r="G163" s="1">
        <v>0.5</v>
      </c>
      <c r="H163" s="4"/>
      <c r="I163" s="4" t="s">
        <v>132</v>
      </c>
      <c r="K163"/>
      <c r="Q163" s="4"/>
    </row>
    <row r="164" spans="1:17" ht="26.25" customHeight="1">
      <c r="A164" s="1">
        <f>SUM(G163+A163)</f>
        <v>188.19999999999987</v>
      </c>
      <c r="C164" s="1">
        <f>SUM(G163+C163)</f>
        <v>6.699999999999999</v>
      </c>
      <c r="E164" s="9" t="s">
        <v>14</v>
      </c>
      <c r="F164"/>
      <c r="G164" s="1">
        <v>0.8</v>
      </c>
      <c r="H164" s="4"/>
      <c r="I164" s="4" t="s">
        <v>133</v>
      </c>
      <c r="K164"/>
      <c r="Q164" s="4"/>
    </row>
    <row r="165" spans="1:17" ht="26.25" customHeight="1">
      <c r="A165" s="1">
        <f>SUM(G164+A164)</f>
        <v>188.9999999999999</v>
      </c>
      <c r="C165" s="1">
        <f>SUM(G164+C164)</f>
        <v>7.499999999999999</v>
      </c>
      <c r="E165" s="8" t="s">
        <v>10</v>
      </c>
      <c r="F165"/>
      <c r="G165" s="1">
        <v>0.8</v>
      </c>
      <c r="H165" s="4"/>
      <c r="I165" s="4" t="s">
        <v>11</v>
      </c>
      <c r="K165"/>
      <c r="Q165" s="4"/>
    </row>
    <row r="166" spans="1:9" ht="26.25" customHeight="1">
      <c r="A166" s="1">
        <f>SUM(G165+A165)</f>
        <v>189.7999999999999</v>
      </c>
      <c r="C166" s="1">
        <f>SUM(G165+C165)</f>
        <v>8.299999999999999</v>
      </c>
      <c r="E166" s="9" t="s">
        <v>14</v>
      </c>
      <c r="H166" s="4"/>
      <c r="I166" s="13" t="s">
        <v>134</v>
      </c>
    </row>
    <row r="167" spans="5:9" ht="26.25" customHeight="1">
      <c r="E167" s="8" t="s">
        <v>27</v>
      </c>
      <c r="H167" s="4"/>
      <c r="I167" s="13" t="s">
        <v>135</v>
      </c>
    </row>
    <row r="168" spans="5:9" ht="26.25" customHeight="1">
      <c r="E168" s="8" t="s">
        <v>29</v>
      </c>
      <c r="H168" s="4"/>
      <c r="I168" s="13" t="s">
        <v>136</v>
      </c>
    </row>
    <row r="169" spans="1:18" s="17" customFormat="1" ht="30.75" customHeight="1">
      <c r="A169" s="15"/>
      <c r="B169" s="15"/>
      <c r="C169" s="16" t="s">
        <v>137</v>
      </c>
      <c r="E169" s="18"/>
      <c r="G169" s="15"/>
      <c r="R169"/>
    </row>
    <row r="170" spans="1:18" s="17" customFormat="1" ht="30.75" customHeight="1">
      <c r="A170" s="15"/>
      <c r="B170" s="15"/>
      <c r="C170" s="16" t="s">
        <v>138</v>
      </c>
      <c r="E170" s="18"/>
      <c r="G170" s="15"/>
      <c r="R170"/>
    </row>
    <row r="171" spans="1:18" s="17" customFormat="1" ht="30.75" customHeight="1">
      <c r="A171" s="15"/>
      <c r="B171" s="15"/>
      <c r="C171" s="16" t="s">
        <v>139</v>
      </c>
      <c r="E171" s="18"/>
      <c r="G171" s="15"/>
      <c r="R171"/>
    </row>
    <row r="172" spans="1:18" s="17" customFormat="1" ht="30.75" customHeight="1">
      <c r="A172" s="15"/>
      <c r="B172" s="15"/>
      <c r="C172" s="16" t="s">
        <v>140</v>
      </c>
      <c r="E172" s="18"/>
      <c r="G172" s="15"/>
      <c r="R172"/>
    </row>
    <row r="173" spans="1:18" s="17" customFormat="1" ht="30.75" customHeight="1">
      <c r="A173" s="15"/>
      <c r="B173" s="15"/>
      <c r="C173" s="16" t="s">
        <v>141</v>
      </c>
      <c r="E173" s="18"/>
      <c r="G173" s="15"/>
      <c r="R173"/>
    </row>
    <row r="174" spans="1:17" ht="26.25" customHeight="1">
      <c r="A174" s="1">
        <f>A166</f>
        <v>189.7999999999999</v>
      </c>
      <c r="C174" s="1">
        <v>0</v>
      </c>
      <c r="E174" s="12" t="s">
        <v>14</v>
      </c>
      <c r="F174"/>
      <c r="G174" s="1">
        <v>0.2</v>
      </c>
      <c r="H174" s="4"/>
      <c r="I174" s="4" t="s">
        <v>11</v>
      </c>
      <c r="K174"/>
      <c r="Q174" s="4"/>
    </row>
    <row r="175" spans="1:17" ht="26.25" customHeight="1">
      <c r="A175" s="1">
        <f>SUM(G174+A174)</f>
        <v>189.9999999999999</v>
      </c>
      <c r="C175" s="1">
        <f>SUM(G174+C174)</f>
        <v>0.2</v>
      </c>
      <c r="E175" s="12" t="s">
        <v>14</v>
      </c>
      <c r="F175"/>
      <c r="H175" s="4"/>
      <c r="I175" s="4" t="s">
        <v>142</v>
      </c>
      <c r="K175"/>
      <c r="Q175" s="4"/>
    </row>
    <row r="176" spans="1:256" ht="26.25" customHeight="1">
      <c r="A176"/>
      <c r="B176"/>
      <c r="C176"/>
      <c r="D176"/>
      <c r="E176"/>
      <c r="F176"/>
      <c r="G176"/>
      <c r="H176"/>
      <c r="I176"/>
      <c r="J176"/>
      <c r="K176"/>
      <c r="T176"/>
      <c r="U176"/>
      <c r="W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6.25" customHeight="1">
      <c r="A177"/>
      <c r="B177"/>
      <c r="C177"/>
      <c r="D177"/>
      <c r="E177"/>
      <c r="F177"/>
      <c r="G177"/>
      <c r="H177"/>
      <c r="I177"/>
      <c r="J177"/>
      <c r="K177"/>
      <c r="T177"/>
      <c r="U177"/>
      <c r="W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9" ht="26.25" customHeight="1">
      <c r="A178" s="4"/>
      <c r="B178" s="4"/>
      <c r="C178" s="4"/>
      <c r="D178" s="4"/>
      <c r="F178" s="4"/>
      <c r="H178" s="4"/>
      <c r="I178" s="4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58"/>
  <rowBreaks count="5" manualBreakCount="5">
    <brk id="36" max="255" man="1"/>
    <brk id="61" max="255" man="1"/>
    <brk id="81" max="255" man="1"/>
    <brk id="107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Goodnight</cp:lastModifiedBy>
  <cp:lastPrinted>2011-02-15T23:12:31Z</cp:lastPrinted>
  <dcterms:created xsi:type="dcterms:W3CDTF">2011-01-15T19:52:33Z</dcterms:created>
  <dcterms:modified xsi:type="dcterms:W3CDTF">2015-04-30T05:28:09Z</dcterms:modified>
  <cp:category/>
  <cp:version/>
  <cp:contentType/>
  <cp:contentStatus/>
  <cp:revision>65</cp:revision>
</cp:coreProperties>
</file>