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<sst xmlns="http://schemas.openxmlformats.org/spreadsheetml/2006/main" count="210" uniqueCount="102">
  <si>
    <t>400k</t>
  </si>
  <si>
    <t xml:space="preserve"> Brevet – Lumberton</t>
  </si>
  <si>
    <t xml:space="preserve">    0km   start: 10/12 07:00</t>
  </si>
  <si>
    <t xml:space="preserve">    0km   start: 02/28 06:00</t>
  </si>
  <si>
    <t>Lumberton – Roseboro</t>
  </si>
  <si>
    <t>Total</t>
  </si>
  <si>
    <t>Leg</t>
  </si>
  <si>
    <t>Turn</t>
  </si>
  <si>
    <t>Go</t>
  </si>
  <si>
    <t>on road</t>
  </si>
  <si>
    <t>Super 8 parking lot</t>
  </si>
  <si>
    <t xml:space="preserve"> Left</t>
  </si>
  <si>
    <t>Jackson Ct</t>
  </si>
  <si>
    <t>Straight</t>
  </si>
  <si>
    <t>Wintergreen Dr</t>
  </si>
  <si>
    <t xml:space="preserve">Right </t>
  </si>
  <si>
    <t>Corporate Dr</t>
  </si>
  <si>
    <t>BT Rd</t>
  </si>
  <si>
    <t>Bee Gee Rd</t>
  </si>
  <si>
    <t>Meadow Rd</t>
  </si>
  <si>
    <t>Indian Heritage Rd</t>
  </si>
  <si>
    <t>Ivey Rd</t>
  </si>
  <si>
    <t>cross (Regan Church Rd)</t>
  </si>
  <si>
    <t>BearLeft</t>
  </si>
  <si>
    <t>Benny Rd</t>
  </si>
  <si>
    <t>Tarheel Rd</t>
  </si>
  <si>
    <t>Tar Heel Rd</t>
  </si>
  <si>
    <t>Burney</t>
  </si>
  <si>
    <t>River Rd</t>
  </si>
  <si>
    <t>NC-53 W</t>
  </si>
  <si>
    <t xml:space="preserve">Gum Spring Rd </t>
  </si>
  <si>
    <t xml:space="preserve">NC-242 N </t>
  </si>
  <si>
    <t xml:space="preserve">N East St </t>
  </si>
  <si>
    <t>Cross NC-24 to get to control</t>
  </si>
  <si>
    <t>Control Store – Roseboro</t>
  </si>
  <si>
    <t>into</t>
  </si>
  <si>
    <t xml:space="preserve">   72km    open: 02/28 08:07</t>
  </si>
  <si>
    <t>Control</t>
  </si>
  <si>
    <t xml:space="preserve"> (45mi)   close: 02/28 10:48</t>
  </si>
  <si>
    <t>Roseboro-Surf City</t>
  </si>
  <si>
    <t>Go back the direction you came from</t>
  </si>
  <si>
    <t>N East St</t>
  </si>
  <si>
    <t>Claudes Drag Rd</t>
  </si>
  <si>
    <t>NC-411</t>
  </si>
  <si>
    <r>
      <t>E 2</t>
    </r>
    <r>
      <rPr>
        <b/>
        <vertAlign val="superscript"/>
        <sz val="16"/>
        <rFont val="Arial"/>
        <family val="2"/>
      </rPr>
      <t>nd</t>
    </r>
    <r>
      <rPr>
        <b/>
        <sz val="16"/>
        <rFont val="Arial"/>
        <family val="2"/>
      </rPr>
      <t xml:space="preserve"> St – Store on Left</t>
    </r>
  </si>
  <si>
    <t>NC-411 / Belgrade Ave</t>
  </si>
  <si>
    <t>NC-903 / Lisbon Bridge</t>
  </si>
  <si>
    <t>NC-903 / Magnolia / Lisbon</t>
  </si>
  <si>
    <t>Old Camp</t>
  </si>
  <si>
    <t>NC-41 / Wallace Hwy</t>
  </si>
  <si>
    <r>
      <t>Raleigh Rd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–at blue sign–</t>
    </r>
    <r>
      <rPr>
        <b/>
        <sz val="12"/>
        <rFont val="Arial"/>
        <family val="2"/>
      </rPr>
      <t xml:space="preserve"> </t>
    </r>
    <r>
      <rPr>
        <b/>
        <sz val="16"/>
        <rFont val="Arial"/>
        <family val="2"/>
      </rPr>
      <t>Wallace NC</t>
    </r>
  </si>
  <si>
    <t>Continue</t>
  </si>
  <si>
    <t>Popular / Southerland</t>
  </si>
  <si>
    <t>Food after crossing NC-11</t>
  </si>
  <si>
    <t>NC-41</t>
  </si>
  <si>
    <t>Deep Bottom</t>
  </si>
  <si>
    <t>NC-50 – Store on Right</t>
  </si>
  <si>
    <t>NC-50 S – Store</t>
  </si>
  <si>
    <t xml:space="preserve">S Shore D </t>
  </si>
  <si>
    <t>Pier Parking lot</t>
  </si>
  <si>
    <t>Control Store – Surf City</t>
  </si>
  <si>
    <t xml:space="preserve">  214km    open: 02/28 12:19</t>
  </si>
  <si>
    <t>(133mi)   close: 02/28 20:16</t>
  </si>
  <si>
    <t>If pier is closed use any store</t>
  </si>
  <si>
    <t>Surf City – Wallace</t>
  </si>
  <si>
    <t>Go Back the way you came from</t>
  </si>
  <si>
    <t>EXIT</t>
  </si>
  <si>
    <t xml:space="preserve"> Left </t>
  </si>
  <si>
    <t xml:space="preserve">Roland Ave / NC-50 </t>
  </si>
  <si>
    <t xml:space="preserve">NC-50 </t>
  </si>
  <si>
    <t xml:space="preserve">Deep Bottom Rd </t>
  </si>
  <si>
    <t xml:space="preserve">NC-41 </t>
  </si>
  <si>
    <t>Control Store – Wallace</t>
  </si>
  <si>
    <t xml:space="preserve">  287km    open: 02/28 14:36</t>
  </si>
  <si>
    <t>(178mi)   close: 03/01 01:08</t>
  </si>
  <si>
    <t>Wallace – Lumberton</t>
  </si>
  <si>
    <t>E Southerland / Popular / Raleigh</t>
  </si>
  <si>
    <t xml:space="preserve">NC-41 / W Main St </t>
  </si>
  <si>
    <t>Old Camp Rd</t>
  </si>
  <si>
    <t>E Magnolia-Lisbon Rd / NC-903</t>
  </si>
  <si>
    <t xml:space="preserve">NC-903 S / Lisbon Bridge Rd </t>
  </si>
  <si>
    <t>NC-411 W / Harrells Hwy</t>
  </si>
  <si>
    <t xml:space="preserve">E 2nd S </t>
  </si>
  <si>
    <t>Store on Right</t>
  </si>
  <si>
    <t>Chruch Ave</t>
  </si>
  <si>
    <t>Rich / Helltown Rd</t>
  </si>
  <si>
    <t>NC-210</t>
  </si>
  <si>
    <t>Old Fayetteville Rd</t>
  </si>
  <si>
    <t xml:space="preserve">NC-242 </t>
  </si>
  <si>
    <t>Gum Spring Rd</t>
  </si>
  <si>
    <t xml:space="preserve">NC-53 E </t>
  </si>
  <si>
    <t>Tar Heel Ferry Rd</t>
  </si>
  <si>
    <t xml:space="preserve">Meadow Rd </t>
  </si>
  <si>
    <t>Barker 10 Mile Rd / B T Rd</t>
  </si>
  <si>
    <t xml:space="preserve">Wintergreen Dr </t>
  </si>
  <si>
    <t>Finish Control – Super 8</t>
  </si>
  <si>
    <t xml:space="preserve">  404km    open: 02/28 18:08</t>
  </si>
  <si>
    <t>(251mi)   close: 03/01 09:00</t>
  </si>
  <si>
    <t xml:space="preserve">To Report DNF and travel intentions to finish: </t>
  </si>
  <si>
    <t>call 980.224.3747 - Tony Goodnight</t>
  </si>
  <si>
    <t>For Emergencies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</si>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</sst>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.0\ "/>
    <numFmt numFmtId="166" formatCode="0.0"/>
    <numFmt numFmtId="167" formatCode="0.0;[RED]\-0.0"/>
    <numFmt numFmtId="168" formatCode="#,##0.00\ ;&quot; (&quot;#,##0.00\);&quot; -&quot;#\ ;@\ "/>
    <numFmt numFmtId="169" formatCode="@\ "/>
  </numFmts>
  <fonts count="11">
    <font>
      <sz val="10"/>
      <name val="Microsoft YaHei"/>
      <family val="2"/>
    </font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Verdana"/>
      <family val="2"/>
    </font>
    <font>
      <b/>
      <vertAlign val="superscript"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4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left"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horizontal="center"/>
    </xf>
    <xf numFmtId="167" fontId="2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5" fontId="2" fillId="0" borderId="0" xfId="15" applyNumberFormat="1" applyFont="1" applyFill="1" applyBorder="1" applyAlignment="1" applyProtection="1">
      <alignment horizontal="right"/>
      <protection/>
    </xf>
    <xf numFmtId="165" fontId="8" fillId="0" borderId="0" xfId="0" applyNumberFormat="1" applyFont="1" applyAlignment="1">
      <alignment horizontal="left"/>
    </xf>
    <xf numFmtId="164" fontId="9" fillId="0" borderId="0" xfId="0" applyFont="1" applyAlignment="1">
      <alignment/>
    </xf>
    <xf numFmtId="164" fontId="3" fillId="0" borderId="0" xfId="0" applyFont="1" applyAlignment="1">
      <alignment horizontal="right"/>
    </xf>
    <xf numFmtId="165" fontId="10" fillId="0" borderId="0" xfId="0" applyNumberFormat="1" applyFont="1" applyAlignment="1">
      <alignment/>
    </xf>
    <xf numFmtId="165" fontId="10" fillId="0" borderId="0" xfId="0" applyNumberFormat="1" applyFont="1" applyAlignment="1">
      <alignment horizontal="left"/>
    </xf>
    <xf numFmtId="164" fontId="10" fillId="0" borderId="0" xfId="0" applyFont="1" applyAlignment="1">
      <alignment/>
    </xf>
    <xf numFmtId="16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8"/>
  <sheetViews>
    <sheetView tabSelected="1" view="pageBreakPreview" zoomScaleNormal="87" zoomScaleSheetLayoutView="100" workbookViewId="0" topLeftCell="A47">
      <selection activeCell="G54" sqref="G54"/>
    </sheetView>
  </sheetViews>
  <sheetFormatPr defaultColWidth="12.00390625" defaultRowHeight="26.25" customHeight="1"/>
  <cols>
    <col min="1" max="1" width="11.25390625" style="1" customWidth="1"/>
    <col min="2" max="2" width="1.625" style="2" customWidth="1"/>
    <col min="3" max="3" width="10.50390625" style="1" customWidth="1"/>
    <col min="4" max="4" width="1.625" style="2" customWidth="1"/>
    <col min="5" max="5" width="18.125" style="2" customWidth="1"/>
    <col min="6" max="6" width="1.625" style="2" customWidth="1"/>
    <col min="7" max="7" width="8.50390625" style="1" customWidth="1"/>
    <col min="8" max="8" width="1.625" style="2" customWidth="1"/>
    <col min="9" max="9" width="47.625" style="2" customWidth="1"/>
    <col min="10" max="10" width="14.375" style="2" customWidth="1"/>
    <col min="11" max="16384" width="11.875" style="2" customWidth="1"/>
  </cols>
  <sheetData>
    <row r="1" spans="1:256" s="4" customFormat="1" ht="26.25" customHeight="1">
      <c r="A1" s="3" t="s">
        <v>0</v>
      </c>
      <c r="C1" s="5" t="s">
        <v>1</v>
      </c>
      <c r="E1" s="6"/>
      <c r="G1" s="7"/>
      <c r="H1" s="6" t="s">
        <v>2</v>
      </c>
      <c r="I1" s="6" t="s">
        <v>3</v>
      </c>
      <c r="J1" s="2"/>
      <c r="M1" s="8"/>
      <c r="N1" s="2"/>
      <c r="P1" s="2"/>
      <c r="R1" s="2"/>
      <c r="T1" s="2"/>
      <c r="U1" s="2"/>
      <c r="IV1" s="2"/>
    </row>
    <row r="2" spans="1:256" s="4" customFormat="1" ht="26.25" customHeight="1">
      <c r="A2" s="9"/>
      <c r="C2" s="9"/>
      <c r="E2" s="10"/>
      <c r="G2" s="9"/>
      <c r="I2" s="11" t="s">
        <v>4</v>
      </c>
      <c r="J2" s="2"/>
      <c r="N2" s="2"/>
      <c r="P2" s="2"/>
      <c r="R2" s="2"/>
      <c r="T2" s="2"/>
      <c r="U2" s="2"/>
      <c r="IU2" s="2"/>
      <c r="IV2" s="2"/>
    </row>
    <row r="3" spans="1:256" s="4" customFormat="1" ht="12" customHeight="1">
      <c r="A3" s="7"/>
      <c r="C3" s="7"/>
      <c r="E3" s="6"/>
      <c r="F3" s="12"/>
      <c r="G3" s="7"/>
      <c r="H3" s="10"/>
      <c r="I3" s="13"/>
      <c r="J3" s="2"/>
      <c r="N3" s="2"/>
      <c r="P3" s="2"/>
      <c r="R3" s="2"/>
      <c r="T3" s="2"/>
      <c r="U3" s="2"/>
      <c r="X3" s="8"/>
      <c r="IV3" s="2"/>
    </row>
    <row r="4" spans="1:256" s="4" customFormat="1" ht="26.25" customHeight="1">
      <c r="A4" s="7" t="s">
        <v>5</v>
      </c>
      <c r="B4" s="10"/>
      <c r="C4" s="3" t="s">
        <v>6</v>
      </c>
      <c r="D4" s="10"/>
      <c r="E4" s="6" t="s">
        <v>7</v>
      </c>
      <c r="F4" s="10"/>
      <c r="G4" s="14" t="s">
        <v>8</v>
      </c>
      <c r="H4" s="10"/>
      <c r="I4" s="6" t="s">
        <v>9</v>
      </c>
      <c r="J4" s="2"/>
      <c r="N4" s="2"/>
      <c r="P4" s="2"/>
      <c r="R4" s="2"/>
      <c r="T4" s="2"/>
      <c r="U4" s="2"/>
      <c r="X4" s="8"/>
      <c r="IV4" s="2"/>
    </row>
    <row r="5" spans="1:256" s="4" customFormat="1" ht="12" customHeight="1">
      <c r="A5" s="7"/>
      <c r="C5" s="7"/>
      <c r="E5" s="6"/>
      <c r="F5" s="12"/>
      <c r="G5" s="7"/>
      <c r="H5" s="10"/>
      <c r="I5" s="13"/>
      <c r="J5" s="2"/>
      <c r="N5" s="2"/>
      <c r="P5" s="2"/>
      <c r="R5" s="2"/>
      <c r="T5" s="2"/>
      <c r="U5" s="2"/>
      <c r="X5" s="8"/>
      <c r="IV5" s="2"/>
    </row>
    <row r="6" spans="1:256" s="4" customFormat="1" ht="26.25" customHeight="1">
      <c r="A6" s="9">
        <v>0</v>
      </c>
      <c r="C6" s="9">
        <v>0</v>
      </c>
      <c r="E6" s="10"/>
      <c r="G6" s="9">
        <v>0.1</v>
      </c>
      <c r="I6" s="4" t="s">
        <v>10</v>
      </c>
      <c r="J6" s="2"/>
      <c r="N6" s="2"/>
      <c r="P6" s="2"/>
      <c r="R6" s="2"/>
      <c r="T6" s="2"/>
      <c r="U6" s="2"/>
      <c r="IU6" s="2"/>
      <c r="IV6" s="2"/>
    </row>
    <row r="7" spans="1:256" s="4" customFormat="1" ht="26.25" customHeight="1">
      <c r="A7" s="9">
        <f>SUM(G6)+A6</f>
        <v>0.1</v>
      </c>
      <c r="C7" s="9">
        <f>SUM(G6)+C6</f>
        <v>0.1</v>
      </c>
      <c r="E7" s="6" t="s">
        <v>11</v>
      </c>
      <c r="G7" s="9">
        <v>0.1</v>
      </c>
      <c r="I7" s="4" t="s">
        <v>12</v>
      </c>
      <c r="J7" s="2"/>
      <c r="N7" s="2"/>
      <c r="P7" s="2"/>
      <c r="R7" s="2"/>
      <c r="T7" s="2"/>
      <c r="U7" s="2"/>
      <c r="IU7" s="2"/>
      <c r="IV7" s="2"/>
    </row>
    <row r="8" spans="1:256" s="4" customFormat="1" ht="26.25" customHeight="1">
      <c r="A8" s="9">
        <f>SUM(G7)+A7</f>
        <v>0.2</v>
      </c>
      <c r="C8" s="9">
        <f>SUM(G7)+C7</f>
        <v>0.2</v>
      </c>
      <c r="E8" s="11" t="s">
        <v>13</v>
      </c>
      <c r="G8" s="9">
        <v>0.2</v>
      </c>
      <c r="I8" s="4" t="s">
        <v>14</v>
      </c>
      <c r="J8" s="2"/>
      <c r="N8" s="2"/>
      <c r="P8" s="2"/>
      <c r="R8" s="2"/>
      <c r="T8" s="2"/>
      <c r="U8" s="2"/>
      <c r="IU8" s="2"/>
      <c r="IV8" s="2"/>
    </row>
    <row r="9" spans="1:256" s="4" customFormat="1" ht="26.25" customHeight="1">
      <c r="A9" s="9">
        <f>SUM(G8)+A8</f>
        <v>0.4</v>
      </c>
      <c r="C9" s="9">
        <f>SUM(G8)+C8</f>
        <v>0.4</v>
      </c>
      <c r="E9" s="10" t="s">
        <v>15</v>
      </c>
      <c r="G9" s="9">
        <v>0.2</v>
      </c>
      <c r="I9" s="4" t="s">
        <v>16</v>
      </c>
      <c r="J9" s="2"/>
      <c r="N9" s="2"/>
      <c r="P9" s="2"/>
      <c r="R9" s="2"/>
      <c r="T9" s="2"/>
      <c r="U9" s="2"/>
      <c r="IU9" s="2"/>
      <c r="IV9" s="2"/>
    </row>
    <row r="10" spans="1:256" s="4" customFormat="1" ht="26.25" customHeight="1">
      <c r="A10" s="9">
        <f>SUM(G9)+A9</f>
        <v>0.6000000000000001</v>
      </c>
      <c r="C10" s="9">
        <f>SUM(G9)+C9</f>
        <v>0.6000000000000001</v>
      </c>
      <c r="E10" s="6" t="s">
        <v>11</v>
      </c>
      <c r="G10" s="9">
        <v>0.2</v>
      </c>
      <c r="I10" s="4" t="s">
        <v>17</v>
      </c>
      <c r="J10" s="2"/>
      <c r="N10" s="2"/>
      <c r="P10" s="2"/>
      <c r="R10" s="2"/>
      <c r="T10" s="2"/>
      <c r="U10" s="2"/>
      <c r="IU10" s="2"/>
      <c r="IV10" s="2"/>
    </row>
    <row r="11" spans="1:256" s="4" customFormat="1" ht="26.25" customHeight="1">
      <c r="A11" s="9">
        <f>SUM(G10)+A10</f>
        <v>0.8</v>
      </c>
      <c r="C11" s="9">
        <f>SUM(G10)+C10</f>
        <v>0.8</v>
      </c>
      <c r="E11" s="10" t="s">
        <v>15</v>
      </c>
      <c r="G11" s="9">
        <v>1</v>
      </c>
      <c r="I11" s="4" t="s">
        <v>18</v>
      </c>
      <c r="J11" s="2"/>
      <c r="N11" s="2"/>
      <c r="P11" s="2"/>
      <c r="R11" s="2"/>
      <c r="T11" s="2"/>
      <c r="U11" s="2"/>
      <c r="IU11" s="2"/>
      <c r="IV11" s="2"/>
    </row>
    <row r="12" spans="1:256" s="4" customFormat="1" ht="26.25" customHeight="1">
      <c r="A12" s="9">
        <f>SUM(G11)+A11</f>
        <v>1.8</v>
      </c>
      <c r="C12" s="9">
        <f>SUM(G11)+C11</f>
        <v>1.8</v>
      </c>
      <c r="E12" s="6" t="s">
        <v>11</v>
      </c>
      <c r="G12" s="9">
        <v>0.1</v>
      </c>
      <c r="I12" s="4" t="s">
        <v>19</v>
      </c>
      <c r="J12" s="2"/>
      <c r="N12" s="2"/>
      <c r="P12" s="2"/>
      <c r="R12" s="2"/>
      <c r="T12" s="2"/>
      <c r="U12" s="2"/>
      <c r="IU12" s="2"/>
      <c r="IV12" s="2"/>
    </row>
    <row r="13" spans="1:256" s="4" customFormat="1" ht="26.25" customHeight="1">
      <c r="A13" s="9">
        <f>SUM(G12)+A12</f>
        <v>1.9000000000000001</v>
      </c>
      <c r="C13" s="9">
        <f>SUM(G12)+C12</f>
        <v>1.9000000000000001</v>
      </c>
      <c r="E13" s="10" t="s">
        <v>15</v>
      </c>
      <c r="G13" s="9">
        <v>2.3</v>
      </c>
      <c r="I13" s="4" t="s">
        <v>20</v>
      </c>
      <c r="J13" s="2"/>
      <c r="N13" s="2"/>
      <c r="P13" s="2"/>
      <c r="R13" s="2"/>
      <c r="T13" s="2"/>
      <c r="U13" s="2"/>
      <c r="IU13" s="2"/>
      <c r="IV13" s="2"/>
    </row>
    <row r="14" spans="1:256" s="4" customFormat="1" ht="26.25" customHeight="1">
      <c r="A14" s="9">
        <f>SUM(G13)+A13</f>
        <v>4.2</v>
      </c>
      <c r="C14" s="9">
        <f>SUM(G13)+C13</f>
        <v>4.2</v>
      </c>
      <c r="E14" s="10" t="s">
        <v>15</v>
      </c>
      <c r="G14" s="9">
        <v>1.5</v>
      </c>
      <c r="I14" s="4" t="s">
        <v>21</v>
      </c>
      <c r="J14" s="2"/>
      <c r="N14" s="2"/>
      <c r="P14" s="2"/>
      <c r="R14" s="2"/>
      <c r="T14" s="2"/>
      <c r="U14" s="2"/>
      <c r="IU14" s="2"/>
      <c r="IV14" s="2"/>
    </row>
    <row r="15" spans="1:256" s="4" customFormat="1" ht="26.25" customHeight="1">
      <c r="A15" s="9"/>
      <c r="C15" s="9"/>
      <c r="E15" s="10"/>
      <c r="G15" s="9"/>
      <c r="J15" s="2"/>
      <c r="N15" s="2"/>
      <c r="P15" s="2"/>
      <c r="R15" s="2"/>
      <c r="T15" s="2"/>
      <c r="U15" s="2"/>
      <c r="IU15" s="2"/>
      <c r="IV15" s="2"/>
    </row>
    <row r="16" spans="1:256" s="4" customFormat="1" ht="26.25" customHeight="1">
      <c r="A16" s="9">
        <f>SUM(G14)+A14</f>
        <v>5.7</v>
      </c>
      <c r="C16" s="9">
        <f>SUM(G14)+C14</f>
        <v>5.7</v>
      </c>
      <c r="E16" s="11" t="s">
        <v>13</v>
      </c>
      <c r="G16" s="9">
        <v>0.1</v>
      </c>
      <c r="I16" s="4" t="s">
        <v>22</v>
      </c>
      <c r="J16" s="2"/>
      <c r="N16" s="2"/>
      <c r="P16" s="2"/>
      <c r="R16" s="2"/>
      <c r="T16" s="2"/>
      <c r="U16" s="2"/>
      <c r="IU16" s="2"/>
      <c r="IV16" s="2"/>
    </row>
    <row r="17" spans="1:256" s="4" customFormat="1" ht="26.25" customHeight="1">
      <c r="A17" s="7">
        <f>SUM(G16+A16)</f>
        <v>5.8</v>
      </c>
      <c r="C17" s="7">
        <f>SUM(G16+C16)</f>
        <v>5.8</v>
      </c>
      <c r="E17" s="6" t="s">
        <v>23</v>
      </c>
      <c r="G17" s="9">
        <v>1.8</v>
      </c>
      <c r="I17" s="6" t="s">
        <v>24</v>
      </c>
      <c r="J17" s="2"/>
      <c r="N17" s="2"/>
      <c r="P17" s="2"/>
      <c r="R17" s="2"/>
      <c r="T17" s="2"/>
      <c r="U17" s="2"/>
      <c r="IU17" s="2"/>
      <c r="IV17" s="2"/>
    </row>
    <row r="18" spans="1:256" s="4" customFormat="1" ht="26.25" customHeight="1">
      <c r="A18" s="9">
        <f>SUM(G17)+A17</f>
        <v>7.6</v>
      </c>
      <c r="C18" s="9">
        <f>SUM(G17)+C17</f>
        <v>7.6</v>
      </c>
      <c r="E18" s="6" t="s">
        <v>11</v>
      </c>
      <c r="G18" s="9">
        <v>7.6</v>
      </c>
      <c r="I18" s="4" t="s">
        <v>25</v>
      </c>
      <c r="J18" s="2"/>
      <c r="M18" s="8"/>
      <c r="N18" s="2"/>
      <c r="P18" s="2"/>
      <c r="R18" s="2"/>
      <c r="T18" s="2"/>
      <c r="U18" s="2"/>
      <c r="X18" s="8"/>
      <c r="IV18" s="2"/>
    </row>
    <row r="19" spans="1:256" s="4" customFormat="1" ht="26.25" customHeight="1">
      <c r="A19" s="9">
        <f>SUM(G18)+A18</f>
        <v>15.2</v>
      </c>
      <c r="C19" s="9">
        <f>SUM(G18)+C18</f>
        <v>15.2</v>
      </c>
      <c r="E19" s="11" t="s">
        <v>13</v>
      </c>
      <c r="G19" s="9">
        <v>3.2</v>
      </c>
      <c r="I19" s="4" t="s">
        <v>26</v>
      </c>
      <c r="J19" s="2"/>
      <c r="M19" s="8"/>
      <c r="N19" s="2"/>
      <c r="P19" s="2"/>
      <c r="R19" s="2"/>
      <c r="T19" s="2"/>
      <c r="U19" s="2"/>
      <c r="X19" s="8"/>
      <c r="IV19" s="2"/>
    </row>
    <row r="20" spans="1:256" s="4" customFormat="1" ht="26.25" customHeight="1">
      <c r="A20" s="9">
        <f>SUM(G19)+A19</f>
        <v>18.4</v>
      </c>
      <c r="C20" s="9">
        <f>SUM(G19)+C19</f>
        <v>18.4</v>
      </c>
      <c r="E20" s="10" t="s">
        <v>15</v>
      </c>
      <c r="G20" s="9">
        <v>2.3</v>
      </c>
      <c r="I20" s="4" t="s">
        <v>27</v>
      </c>
      <c r="J20" s="2"/>
      <c r="M20" s="8"/>
      <c r="N20" s="2"/>
      <c r="P20" s="2"/>
      <c r="R20" s="2"/>
      <c r="T20" s="2"/>
      <c r="U20" s="2"/>
      <c r="X20" s="8"/>
      <c r="IV20" s="2"/>
    </row>
    <row r="21" spans="1:256" s="4" customFormat="1" ht="26.25" customHeight="1">
      <c r="A21" s="9">
        <f>SUM(G20)+A20</f>
        <v>20.7</v>
      </c>
      <c r="C21" s="9">
        <f>SUM(G20)+C20</f>
        <v>20.7</v>
      </c>
      <c r="E21" s="6" t="s">
        <v>11</v>
      </c>
      <c r="G21" s="9">
        <v>1.3</v>
      </c>
      <c r="I21" s="4" t="s">
        <v>28</v>
      </c>
      <c r="J21" s="2"/>
      <c r="M21" s="8"/>
      <c r="N21" s="2"/>
      <c r="P21" s="2"/>
      <c r="R21" s="2"/>
      <c r="T21" s="2"/>
      <c r="U21" s="2"/>
      <c r="X21" s="8"/>
      <c r="IV21" s="2"/>
    </row>
    <row r="22" spans="1:256" s="4" customFormat="1" ht="26.25" customHeight="1">
      <c r="A22" s="9">
        <f>SUM(G21)+A21</f>
        <v>22</v>
      </c>
      <c r="C22" s="9">
        <f>SUM(G21)+C21</f>
        <v>22</v>
      </c>
      <c r="E22" s="6" t="s">
        <v>11</v>
      </c>
      <c r="G22" s="9">
        <v>0.30000000000000004</v>
      </c>
      <c r="I22" s="4" t="s">
        <v>29</v>
      </c>
      <c r="J22" s="2"/>
      <c r="M22" s="8"/>
      <c r="N22" s="2"/>
      <c r="P22" s="2"/>
      <c r="R22" s="2"/>
      <c r="T22" s="2"/>
      <c r="U22" s="2"/>
      <c r="X22" s="8"/>
      <c r="IV22" s="2"/>
    </row>
    <row r="23" spans="1:256" s="4" customFormat="1" ht="26.25" customHeight="1">
      <c r="A23" s="7">
        <f>SUM(G22+A22)</f>
        <v>22.3</v>
      </c>
      <c r="C23" s="7">
        <f>SUM(G22+C22)</f>
        <v>22.3</v>
      </c>
      <c r="E23" s="10" t="s">
        <v>15</v>
      </c>
      <c r="G23" s="9">
        <v>7.42</v>
      </c>
      <c r="I23" s="6" t="s">
        <v>30</v>
      </c>
      <c r="J23" s="2"/>
      <c r="M23" s="8"/>
      <c r="N23" s="2"/>
      <c r="P23" s="2"/>
      <c r="R23" s="2"/>
      <c r="T23" s="2"/>
      <c r="U23" s="2"/>
      <c r="X23" s="8"/>
      <c r="IV23" s="2"/>
    </row>
    <row r="24" spans="1:256" s="4" customFormat="1" ht="26.25" customHeight="1">
      <c r="A24" s="7">
        <f>SUM(G23+A23)</f>
        <v>29.72</v>
      </c>
      <c r="C24" s="7">
        <f>SUM(G23+C23)</f>
        <v>29.72</v>
      </c>
      <c r="E24" s="6" t="s">
        <v>11</v>
      </c>
      <c r="F24" s="2"/>
      <c r="G24" s="9">
        <v>13.4</v>
      </c>
      <c r="I24" s="6" t="s">
        <v>31</v>
      </c>
      <c r="J24" s="2"/>
      <c r="M24" s="8"/>
      <c r="N24" s="2"/>
      <c r="P24" s="2"/>
      <c r="R24" s="2"/>
      <c r="T24" s="2"/>
      <c r="U24" s="2"/>
      <c r="X24" s="8"/>
      <c r="IV24" s="2"/>
    </row>
    <row r="25" spans="1:256" s="4" customFormat="1" ht="26.25" customHeight="1">
      <c r="A25" s="7">
        <f>SUM(G24+A24)</f>
        <v>43.12</v>
      </c>
      <c r="C25" s="7">
        <f>SUM(G24+C24)</f>
        <v>43.12</v>
      </c>
      <c r="E25" s="6" t="s">
        <v>11</v>
      </c>
      <c r="F25" s="2"/>
      <c r="G25" s="9">
        <v>1.5</v>
      </c>
      <c r="I25" s="6" t="s">
        <v>31</v>
      </c>
      <c r="J25" s="2"/>
      <c r="M25" s="8"/>
      <c r="N25" s="2"/>
      <c r="P25" s="2"/>
      <c r="R25" s="2"/>
      <c r="T25" s="2"/>
      <c r="U25" s="2"/>
      <c r="X25" s="8"/>
      <c r="IV25" s="2"/>
    </row>
    <row r="26" spans="1:256" s="4" customFormat="1" ht="26.25" customHeight="1">
      <c r="A26" s="7">
        <f>SUM(G25+A25)</f>
        <v>44.62</v>
      </c>
      <c r="C26" s="7">
        <f>SUM(G25+C25)</f>
        <v>44.62</v>
      </c>
      <c r="E26" s="6" t="s">
        <v>11</v>
      </c>
      <c r="F26" s="2"/>
      <c r="G26" s="9">
        <v>0.30000000000000004</v>
      </c>
      <c r="I26" s="6" t="s">
        <v>32</v>
      </c>
      <c r="J26" s="2"/>
      <c r="M26" s="8"/>
      <c r="N26" s="2"/>
      <c r="P26" s="2"/>
      <c r="R26" s="2"/>
      <c r="T26" s="2"/>
      <c r="U26" s="2"/>
      <c r="X26" s="8"/>
      <c r="IV26" s="2"/>
    </row>
    <row r="27" spans="1:256" s="4" customFormat="1" ht="26.25" customHeight="1">
      <c r="A27" s="7"/>
      <c r="C27" s="7"/>
      <c r="D27" s="2"/>
      <c r="E27" s="6" t="s">
        <v>33</v>
      </c>
      <c r="F27" s="2"/>
      <c r="G27" s="9"/>
      <c r="I27" s="6"/>
      <c r="J27" s="2"/>
      <c r="M27" s="8"/>
      <c r="N27" s="2"/>
      <c r="P27" s="2"/>
      <c r="R27" s="2"/>
      <c r="T27" s="2"/>
      <c r="U27" s="2"/>
      <c r="X27" s="8"/>
      <c r="IV27" s="2"/>
    </row>
    <row r="28" spans="1:256" s="4" customFormat="1" ht="26.25" customHeight="1">
      <c r="A28" s="7">
        <f>SUM(G26+A26)</f>
        <v>44.919999999999995</v>
      </c>
      <c r="C28" s="7">
        <f>SUM(G26+C26)</f>
        <v>44.919999999999995</v>
      </c>
      <c r="E28" s="10" t="s">
        <v>15</v>
      </c>
      <c r="F28" s="2"/>
      <c r="G28" s="9"/>
      <c r="I28" s="6" t="s">
        <v>34</v>
      </c>
      <c r="J28" s="2"/>
      <c r="M28" s="8"/>
      <c r="N28" s="2"/>
      <c r="P28" s="2"/>
      <c r="R28" s="2"/>
      <c r="T28" s="2"/>
      <c r="U28" s="2"/>
      <c r="X28" s="8"/>
      <c r="IV28" s="2"/>
    </row>
    <row r="29" spans="1:256" s="4" customFormat="1" ht="26.25" customHeight="1">
      <c r="A29" s="7"/>
      <c r="C29" s="7"/>
      <c r="E29" s="11" t="s">
        <v>35</v>
      </c>
      <c r="G29" s="7"/>
      <c r="I29" s="6" t="s">
        <v>36</v>
      </c>
      <c r="J29" s="2"/>
      <c r="M29" s="8"/>
      <c r="N29" s="2"/>
      <c r="P29" s="2"/>
      <c r="R29" s="2"/>
      <c r="T29" s="2"/>
      <c r="U29" s="2"/>
      <c r="X29" s="8"/>
      <c r="IV29" s="2"/>
    </row>
    <row r="30" spans="1:256" s="4" customFormat="1" ht="26.25" customHeight="1">
      <c r="A30" s="7"/>
      <c r="C30" s="7"/>
      <c r="E30" s="11" t="s">
        <v>37</v>
      </c>
      <c r="G30" s="7"/>
      <c r="I30" s="6" t="s">
        <v>38</v>
      </c>
      <c r="J30" s="2"/>
      <c r="M30" s="8"/>
      <c r="N30" s="2"/>
      <c r="P30" s="2"/>
      <c r="R30" s="2"/>
      <c r="T30" s="2"/>
      <c r="U30" s="2"/>
      <c r="X30" s="8"/>
      <c r="IV30" s="2"/>
    </row>
    <row r="31" spans="1:256" s="4" customFormat="1" ht="26.25" customHeight="1">
      <c r="A31" s="3" t="s">
        <v>0</v>
      </c>
      <c r="C31" s="7"/>
      <c r="E31" s="6"/>
      <c r="G31" s="7"/>
      <c r="I31" s="11" t="s">
        <v>39</v>
      </c>
      <c r="J31" s="2"/>
      <c r="M31" s="8"/>
      <c r="N31" s="2"/>
      <c r="P31" s="2"/>
      <c r="R31" s="2"/>
      <c r="T31" s="2"/>
      <c r="U31" s="2"/>
      <c r="IV31" s="2"/>
    </row>
    <row r="32" spans="1:256" s="4" customFormat="1" ht="12" customHeight="1">
      <c r="A32" s="7"/>
      <c r="C32" s="7"/>
      <c r="E32" s="6"/>
      <c r="G32" s="7"/>
      <c r="I32" s="2"/>
      <c r="J32" s="2"/>
      <c r="N32" s="2"/>
      <c r="P32" s="2"/>
      <c r="R32" s="2"/>
      <c r="T32" s="2"/>
      <c r="U32" s="2"/>
      <c r="IV32" s="2"/>
    </row>
    <row r="33" spans="1:256" s="4" customFormat="1" ht="26.25" customHeight="1">
      <c r="A33" s="7" t="s">
        <v>5</v>
      </c>
      <c r="B33" s="10"/>
      <c r="C33" s="3" t="s">
        <v>6</v>
      </c>
      <c r="D33" s="10"/>
      <c r="E33" s="6" t="s">
        <v>7</v>
      </c>
      <c r="F33" s="10"/>
      <c r="G33" s="14" t="s">
        <v>8</v>
      </c>
      <c r="H33" s="10"/>
      <c r="I33" s="6" t="s">
        <v>9</v>
      </c>
      <c r="J33" s="2"/>
      <c r="N33" s="2"/>
      <c r="P33" s="2"/>
      <c r="R33" s="2"/>
      <c r="T33" s="2"/>
      <c r="U33" s="2"/>
      <c r="IV33" s="2"/>
    </row>
    <row r="34" spans="1:256" s="4" customFormat="1" ht="12" customHeight="1">
      <c r="A34" s="7"/>
      <c r="C34" s="7"/>
      <c r="E34" s="6"/>
      <c r="F34" s="12"/>
      <c r="G34" s="7"/>
      <c r="H34" s="10"/>
      <c r="I34" s="6"/>
      <c r="J34" s="2"/>
      <c r="N34" s="2"/>
      <c r="P34" s="2"/>
      <c r="R34" s="2"/>
      <c r="T34" s="2"/>
      <c r="U34" s="2"/>
      <c r="IV34" s="2"/>
    </row>
    <row r="35" spans="1:256" s="4" customFormat="1" ht="25.5" customHeight="1">
      <c r="A35" s="9"/>
      <c r="C35" s="9"/>
      <c r="E35" s="4" t="s">
        <v>40</v>
      </c>
      <c r="G35" s="9"/>
      <c r="J35" s="2"/>
      <c r="N35" s="2"/>
      <c r="P35" s="2"/>
      <c r="R35" s="2"/>
      <c r="T35" s="2"/>
      <c r="U35" s="2"/>
      <c r="IV35" s="2"/>
    </row>
    <row r="36" spans="1:256" s="4" customFormat="1" ht="25.5" customHeight="1">
      <c r="A36" s="7">
        <f>A28</f>
        <v>44.919999999999995</v>
      </c>
      <c r="C36" s="7">
        <v>0</v>
      </c>
      <c r="E36" s="6" t="s">
        <v>11</v>
      </c>
      <c r="G36" s="9">
        <v>0.7</v>
      </c>
      <c r="I36" s="4" t="s">
        <v>41</v>
      </c>
      <c r="J36" s="2"/>
      <c r="N36" s="2"/>
      <c r="P36" s="2"/>
      <c r="R36" s="2"/>
      <c r="T36" s="2"/>
      <c r="U36" s="2"/>
      <c r="IV36" s="2"/>
    </row>
    <row r="37" spans="1:256" s="4" customFormat="1" ht="25.5" customHeight="1">
      <c r="A37" s="7">
        <f>SUM(G36+A36)</f>
        <v>45.62</v>
      </c>
      <c r="C37" s="7">
        <f>SUM(G36+C36)</f>
        <v>0.7</v>
      </c>
      <c r="E37" s="11" t="s">
        <v>13</v>
      </c>
      <c r="G37" s="9">
        <v>2.2</v>
      </c>
      <c r="I37" s="4" t="s">
        <v>42</v>
      </c>
      <c r="J37" s="2"/>
      <c r="N37" s="2"/>
      <c r="P37" s="2"/>
      <c r="R37" s="2"/>
      <c r="T37" s="2"/>
      <c r="U37" s="2"/>
      <c r="IV37" s="2"/>
    </row>
    <row r="38" spans="1:256" s="4" customFormat="1" ht="26.25" customHeight="1">
      <c r="A38" s="7">
        <f>SUM(G37+A37)</f>
        <v>47.82</v>
      </c>
      <c r="C38" s="7">
        <f>SUM(G37+C37)</f>
        <v>2.9000000000000004</v>
      </c>
      <c r="E38" s="6" t="s">
        <v>11</v>
      </c>
      <c r="G38" s="9">
        <v>11.4</v>
      </c>
      <c r="I38" s="4" t="s">
        <v>43</v>
      </c>
      <c r="J38" s="2"/>
      <c r="N38" s="2"/>
      <c r="P38" s="2"/>
      <c r="Q38" s="8"/>
      <c r="R38" s="2"/>
      <c r="T38" s="2"/>
      <c r="U38" s="2"/>
      <c r="IV38" s="2"/>
    </row>
    <row r="39" spans="1:256" s="4" customFormat="1" ht="26.25" customHeight="1">
      <c r="A39" s="7">
        <f>SUM(G38+A38)</f>
        <v>59.22</v>
      </c>
      <c r="C39" s="7">
        <f>SUM(G38+C38)</f>
        <v>14.3</v>
      </c>
      <c r="E39" s="11" t="s">
        <v>13</v>
      </c>
      <c r="G39" s="9">
        <v>0.30000000000000004</v>
      </c>
      <c r="I39" s="4" t="s">
        <v>44</v>
      </c>
      <c r="J39" s="2"/>
      <c r="N39" s="2"/>
      <c r="P39" s="2"/>
      <c r="Q39" s="8"/>
      <c r="R39" s="2"/>
      <c r="T39" s="2"/>
      <c r="U39" s="2"/>
      <c r="IV39" s="2"/>
    </row>
    <row r="40" spans="1:256" s="4" customFormat="1" ht="26.25" customHeight="1">
      <c r="A40" s="7">
        <f>SUM(G39+A39)</f>
        <v>59.519999999999996</v>
      </c>
      <c r="C40" s="7">
        <f>SUM(G39+C39)</f>
        <v>14.600000000000001</v>
      </c>
      <c r="E40" s="6" t="s">
        <v>11</v>
      </c>
      <c r="G40" s="7">
        <v>4</v>
      </c>
      <c r="I40" s="6" t="s">
        <v>45</v>
      </c>
      <c r="J40" s="2"/>
      <c r="N40" s="2"/>
      <c r="P40" s="2"/>
      <c r="Q40" s="8"/>
      <c r="R40" s="2"/>
      <c r="T40" s="2"/>
      <c r="U40" s="2"/>
      <c r="IV40" s="2"/>
    </row>
    <row r="41" spans="1:256" s="4" customFormat="1" ht="26.25" customHeight="1">
      <c r="A41" s="7">
        <f>SUM(G40+A40)</f>
        <v>63.519999999999996</v>
      </c>
      <c r="C41" s="7">
        <f>SUM(G40+C40)</f>
        <v>18.6</v>
      </c>
      <c r="E41" s="6" t="s">
        <v>11</v>
      </c>
      <c r="G41" s="7">
        <v>0.7</v>
      </c>
      <c r="I41" s="6" t="s">
        <v>46</v>
      </c>
      <c r="J41" s="2"/>
      <c r="N41" s="2"/>
      <c r="P41" s="2"/>
      <c r="Q41" s="8"/>
      <c r="R41" s="2"/>
      <c r="T41" s="2"/>
      <c r="U41" s="2"/>
      <c r="IV41" s="2"/>
    </row>
    <row r="42" spans="1:256" s="4" customFormat="1" ht="26.25" customHeight="1">
      <c r="A42" s="7">
        <f>SUM(G41+A41)</f>
        <v>64.22</v>
      </c>
      <c r="C42" s="7">
        <f>SUM(G41+C41)</f>
        <v>19.3</v>
      </c>
      <c r="E42" s="10" t="s">
        <v>15</v>
      </c>
      <c r="G42" s="7">
        <v>10</v>
      </c>
      <c r="I42" s="6" t="s">
        <v>47</v>
      </c>
      <c r="J42" s="2"/>
      <c r="M42" s="8"/>
      <c r="N42" s="2"/>
      <c r="P42" s="2"/>
      <c r="R42" s="2"/>
      <c r="T42" s="2"/>
      <c r="U42" s="2"/>
      <c r="IV42" s="2"/>
    </row>
    <row r="43" spans="1:256" s="4" customFormat="1" ht="26.25" customHeight="1">
      <c r="A43" s="7">
        <f>SUM(G42+A42)</f>
        <v>74.22</v>
      </c>
      <c r="C43" s="7">
        <f>SUM(G42+C42)</f>
        <v>29.3</v>
      </c>
      <c r="E43" s="10" t="s">
        <v>15</v>
      </c>
      <c r="F43" s="12"/>
      <c r="G43" s="7">
        <v>6.1</v>
      </c>
      <c r="H43" s="10"/>
      <c r="I43" s="6" t="s">
        <v>48</v>
      </c>
      <c r="J43" s="2"/>
      <c r="N43" s="2"/>
      <c r="P43" s="2"/>
      <c r="R43" s="2"/>
      <c r="T43" s="2"/>
      <c r="U43" s="2"/>
      <c r="IV43" s="2"/>
    </row>
    <row r="44" spans="1:256" s="4" customFormat="1" ht="26.25" customHeight="1">
      <c r="A44" s="7">
        <f>SUM(G43+A43)</f>
        <v>80.32</v>
      </c>
      <c r="C44" s="7">
        <f>SUM(G43+C43)</f>
        <v>35.4</v>
      </c>
      <c r="E44" s="4" t="s">
        <v>11</v>
      </c>
      <c r="G44" s="9">
        <v>5.8</v>
      </c>
      <c r="I44" s="4" t="s">
        <v>49</v>
      </c>
      <c r="J44" s="2"/>
      <c r="N44" s="2"/>
      <c r="P44" s="2"/>
      <c r="R44" s="2"/>
      <c r="T44" s="2"/>
      <c r="U44" s="2"/>
      <c r="IV44" s="2"/>
    </row>
    <row r="45" spans="1:256" s="4" customFormat="1" ht="26.25" customHeight="1">
      <c r="A45" s="7">
        <f>SUM(G44+A44)</f>
        <v>86.11999999999999</v>
      </c>
      <c r="C45" s="7">
        <f>SUM(G44+C44)</f>
        <v>41.199999999999996</v>
      </c>
      <c r="E45" s="4" t="s">
        <v>11</v>
      </c>
      <c r="G45" s="9">
        <v>0.5</v>
      </c>
      <c r="I45" s="4" t="s">
        <v>50</v>
      </c>
      <c r="J45" s="2"/>
      <c r="N45" s="2"/>
      <c r="P45" s="2"/>
      <c r="R45" s="2"/>
      <c r="T45" s="2"/>
      <c r="U45" s="2"/>
      <c r="IV45" s="2"/>
    </row>
    <row r="46" spans="1:256" s="4" customFormat="1" ht="26.25" customHeight="1">
      <c r="A46" s="7">
        <f>SUM(G45+A45)</f>
        <v>86.61999999999999</v>
      </c>
      <c r="C46" s="7">
        <f>SUM(G45+C45)</f>
        <v>41.699999999999996</v>
      </c>
      <c r="E46" s="11" t="s">
        <v>51</v>
      </c>
      <c r="G46" s="9">
        <v>1.5</v>
      </c>
      <c r="I46" s="4" t="s">
        <v>52</v>
      </c>
      <c r="J46" s="2"/>
      <c r="N46" s="2"/>
      <c r="P46" s="2"/>
      <c r="R46" s="2"/>
      <c r="T46" s="2"/>
      <c r="U46" s="2"/>
      <c r="IV46" s="2"/>
    </row>
    <row r="47" spans="1:256" s="4" customFormat="1" ht="26.25" customHeight="1">
      <c r="A47" s="7"/>
      <c r="C47" s="15" t="s">
        <v>53</v>
      </c>
      <c r="G47" s="9"/>
      <c r="J47" s="2"/>
      <c r="N47" s="2"/>
      <c r="P47" s="2"/>
      <c r="R47" s="2"/>
      <c r="T47" s="2"/>
      <c r="U47" s="2"/>
      <c r="IV47" s="2"/>
    </row>
    <row r="48" spans="1:256" s="4" customFormat="1" ht="26.25" customHeight="1">
      <c r="A48" s="7"/>
      <c r="C48" s="15"/>
      <c r="G48" s="9"/>
      <c r="J48" s="2"/>
      <c r="N48" s="2"/>
      <c r="P48" s="2"/>
      <c r="R48" s="2"/>
      <c r="T48" s="2"/>
      <c r="U48" s="2"/>
      <c r="IV48" s="2"/>
    </row>
    <row r="49" spans="1:256" s="4" customFormat="1" ht="26.25" customHeight="1">
      <c r="A49" s="7">
        <f>SUM(G46+A46)</f>
        <v>88.11999999999999</v>
      </c>
      <c r="C49" s="7">
        <f>SUM(G46+C46)</f>
        <v>43.199999999999996</v>
      </c>
      <c r="E49" s="11" t="s">
        <v>51</v>
      </c>
      <c r="G49" s="9">
        <v>7.9</v>
      </c>
      <c r="I49" s="4" t="s">
        <v>54</v>
      </c>
      <c r="J49" s="2"/>
      <c r="N49" s="2"/>
      <c r="P49" s="2"/>
      <c r="R49" s="2"/>
      <c r="T49" s="2"/>
      <c r="U49" s="2"/>
      <c r="IV49" s="2"/>
    </row>
    <row r="50" spans="1:256" s="4" customFormat="1" ht="26.25" customHeight="1">
      <c r="A50" s="7">
        <f>SUM(G49+A49)</f>
        <v>96.02</v>
      </c>
      <c r="C50" s="7">
        <f>SUM(G49+C49)</f>
        <v>51.099999999999994</v>
      </c>
      <c r="E50" s="10" t="s">
        <v>15</v>
      </c>
      <c r="G50" s="9">
        <v>6.2</v>
      </c>
      <c r="I50" s="4" t="s">
        <v>55</v>
      </c>
      <c r="J50" s="2"/>
      <c r="N50" s="2"/>
      <c r="P50" s="2"/>
      <c r="R50" s="2"/>
      <c r="T50" s="2"/>
      <c r="U50" s="2"/>
      <c r="IV50" s="2"/>
    </row>
    <row r="51" spans="1:256" s="4" customFormat="1" ht="26.25" customHeight="1">
      <c r="A51" s="7">
        <f>SUM(G50+A50)</f>
        <v>102.22</v>
      </c>
      <c r="C51" s="7">
        <f>SUM(G50+C50)</f>
        <v>57.3</v>
      </c>
      <c r="E51" s="10" t="s">
        <v>15</v>
      </c>
      <c r="F51" s="2"/>
      <c r="G51" s="9">
        <v>13.3</v>
      </c>
      <c r="H51" s="2"/>
      <c r="I51" s="4" t="s">
        <v>56</v>
      </c>
      <c r="J51" s="2"/>
      <c r="M51" s="8"/>
      <c r="N51" s="2"/>
      <c r="O51" s="2"/>
      <c r="P51" s="2"/>
      <c r="Q51" s="2"/>
      <c r="R51" s="2"/>
      <c r="S51" s="2"/>
      <c r="T51" s="2"/>
      <c r="U51" s="2"/>
      <c r="IV51" s="2"/>
    </row>
    <row r="52" spans="1:9" ht="26.25" customHeight="1">
      <c r="A52" s="7">
        <f>SUM(G51+A51)</f>
        <v>115.52</v>
      </c>
      <c r="B52" s="4"/>
      <c r="C52" s="7">
        <f>SUM(G51+C51)</f>
        <v>70.6</v>
      </c>
      <c r="E52" s="10" t="s">
        <v>15</v>
      </c>
      <c r="G52" s="9">
        <v>17.5</v>
      </c>
      <c r="I52" s="4" t="s">
        <v>57</v>
      </c>
    </row>
    <row r="53" spans="1:256" s="4" customFormat="1" ht="26.25" customHeight="1">
      <c r="A53" s="7">
        <f>SUM(G52+A52)</f>
        <v>133.01999999999998</v>
      </c>
      <c r="C53" s="7">
        <f>SUM(G52+C52)</f>
        <v>88.1</v>
      </c>
      <c r="E53" s="10" t="s">
        <v>15</v>
      </c>
      <c r="F53" s="10"/>
      <c r="G53" s="9">
        <v>0.1</v>
      </c>
      <c r="H53" s="2"/>
      <c r="I53" s="4" t="s">
        <v>58</v>
      </c>
      <c r="J53" s="2"/>
      <c r="M53" s="8"/>
      <c r="N53" s="2"/>
      <c r="O53" s="2"/>
      <c r="P53" s="2"/>
      <c r="Q53" s="2"/>
      <c r="R53" s="2"/>
      <c r="S53" s="2"/>
      <c r="T53" s="2"/>
      <c r="U53" s="2"/>
      <c r="IV53" s="2"/>
    </row>
    <row r="54" spans="1:256" s="4" customFormat="1" ht="26.25" customHeight="1">
      <c r="A54" s="7">
        <f>SUM(G53+A53)</f>
        <v>133.11999999999998</v>
      </c>
      <c r="C54" s="7">
        <f>SUM(G53+C53)</f>
        <v>88.19999999999999</v>
      </c>
      <c r="E54" s="4" t="s">
        <v>11</v>
      </c>
      <c r="F54" s="10"/>
      <c r="G54" s="9">
        <v>0</v>
      </c>
      <c r="H54" s="2"/>
      <c r="I54" s="4" t="s">
        <v>59</v>
      </c>
      <c r="J54" s="2"/>
      <c r="M54" s="8"/>
      <c r="N54" s="2"/>
      <c r="O54" s="2"/>
      <c r="P54" s="2"/>
      <c r="Q54" s="2"/>
      <c r="R54" s="2"/>
      <c r="S54" s="2"/>
      <c r="T54" s="2"/>
      <c r="U54" s="2"/>
      <c r="IV54" s="2"/>
    </row>
    <row r="55" spans="1:256" s="4" customFormat="1" ht="26.25" customHeight="1">
      <c r="A55" s="7">
        <f>SUM(G54+A54)</f>
        <v>133.11999999999998</v>
      </c>
      <c r="C55" s="7">
        <f>SUM(G54+C54)</f>
        <v>88.19999999999999</v>
      </c>
      <c r="F55" s="2"/>
      <c r="G55" s="9"/>
      <c r="H55" s="2"/>
      <c r="I55" s="4" t="s">
        <v>60</v>
      </c>
      <c r="J55" s="2"/>
      <c r="M55" s="8"/>
      <c r="N55" s="2"/>
      <c r="O55" s="2"/>
      <c r="P55" s="2"/>
      <c r="Q55" s="2"/>
      <c r="R55" s="2"/>
      <c r="S55" s="2"/>
      <c r="T55" s="2"/>
      <c r="U55" s="2"/>
      <c r="IV55" s="2"/>
    </row>
    <row r="56" spans="1:256" s="4" customFormat="1" ht="26.25" customHeight="1">
      <c r="A56" s="7"/>
      <c r="C56" s="7"/>
      <c r="E56" s="11" t="s">
        <v>35</v>
      </c>
      <c r="G56" s="9"/>
      <c r="I56" s="4" t="s">
        <v>61</v>
      </c>
      <c r="J56" s="2"/>
      <c r="M56" s="8"/>
      <c r="N56" s="2"/>
      <c r="P56" s="2"/>
      <c r="R56" s="2"/>
      <c r="T56" s="2"/>
      <c r="U56" s="2"/>
      <c r="IV56" s="2"/>
    </row>
    <row r="57" spans="1:256" s="4" customFormat="1" ht="26.25" customHeight="1">
      <c r="A57" s="7"/>
      <c r="C57" s="7"/>
      <c r="E57" s="11" t="s">
        <v>37</v>
      </c>
      <c r="G57" s="9"/>
      <c r="I57" s="4" t="s">
        <v>62</v>
      </c>
      <c r="J57" s="2"/>
      <c r="M57" s="8"/>
      <c r="N57" s="2"/>
      <c r="P57" s="2"/>
      <c r="R57" s="2"/>
      <c r="T57" s="2"/>
      <c r="U57" s="2"/>
      <c r="IV57" s="2"/>
    </row>
    <row r="58" spans="1:256" s="4" customFormat="1" ht="26.25" customHeight="1">
      <c r="A58" s="7"/>
      <c r="B58" s="4" t="s">
        <v>63</v>
      </c>
      <c r="C58" s="7"/>
      <c r="E58" s="11"/>
      <c r="G58" s="9"/>
      <c r="J58" s="2"/>
      <c r="M58" s="8"/>
      <c r="N58" s="2"/>
      <c r="P58" s="2"/>
      <c r="R58" s="2"/>
      <c r="T58" s="2"/>
      <c r="U58" s="2"/>
      <c r="IV58" s="2"/>
    </row>
    <row r="59" spans="1:256" s="4" customFormat="1" ht="26.25" customHeight="1">
      <c r="A59" s="3" t="s">
        <v>0</v>
      </c>
      <c r="C59" s="7"/>
      <c r="G59" s="9"/>
      <c r="I59" s="11" t="s">
        <v>64</v>
      </c>
      <c r="J59" s="2"/>
      <c r="M59" s="8"/>
      <c r="N59" s="2"/>
      <c r="P59" s="2"/>
      <c r="R59" s="2"/>
      <c r="T59" s="2"/>
      <c r="U59" s="2"/>
      <c r="IV59" s="2"/>
    </row>
    <row r="60" spans="1:256" s="4" customFormat="1" ht="12" customHeight="1">
      <c r="A60" s="7"/>
      <c r="C60" s="7"/>
      <c r="E60" s="6"/>
      <c r="G60" s="7"/>
      <c r="I60" s="2"/>
      <c r="J60" s="2"/>
      <c r="N60" s="2"/>
      <c r="P60" s="2"/>
      <c r="R60" s="2"/>
      <c r="T60" s="2"/>
      <c r="U60" s="2"/>
      <c r="IV60" s="2"/>
    </row>
    <row r="61" spans="1:256" s="4" customFormat="1" ht="26.25" customHeight="1">
      <c r="A61" s="7" t="s">
        <v>5</v>
      </c>
      <c r="B61" s="10"/>
      <c r="C61" s="3" t="s">
        <v>6</v>
      </c>
      <c r="D61" s="10"/>
      <c r="E61" s="6" t="s">
        <v>7</v>
      </c>
      <c r="F61" s="10"/>
      <c r="G61" s="14" t="s">
        <v>8</v>
      </c>
      <c r="H61" s="10"/>
      <c r="I61" s="6" t="s">
        <v>9</v>
      </c>
      <c r="J61" s="2"/>
      <c r="N61" s="2"/>
      <c r="P61" s="2"/>
      <c r="R61" s="2"/>
      <c r="T61" s="2"/>
      <c r="U61" s="2"/>
      <c r="IV61" s="2"/>
    </row>
    <row r="62" spans="1:256" s="4" customFormat="1" ht="12" customHeight="1">
      <c r="A62" s="7"/>
      <c r="C62" s="7"/>
      <c r="E62" s="6"/>
      <c r="F62" s="12"/>
      <c r="G62" s="7"/>
      <c r="H62" s="10"/>
      <c r="I62" s="6"/>
      <c r="J62" s="2"/>
      <c r="N62" s="2"/>
      <c r="P62" s="2"/>
      <c r="R62" s="2"/>
      <c r="T62" s="2"/>
      <c r="U62" s="2"/>
      <c r="IV62" s="2"/>
    </row>
    <row r="63" spans="1:256" s="4" customFormat="1" ht="26.25" customHeight="1">
      <c r="A63" s="7"/>
      <c r="C63" s="7"/>
      <c r="D63" s="4" t="s">
        <v>65</v>
      </c>
      <c r="G63" s="9"/>
      <c r="J63" s="2"/>
      <c r="M63" s="8"/>
      <c r="N63" s="2"/>
      <c r="P63" s="2"/>
      <c r="R63" s="2"/>
      <c r="T63" s="2"/>
      <c r="U63" s="2"/>
      <c r="IV63" s="2"/>
    </row>
    <row r="64" spans="1:256" s="4" customFormat="1" ht="26.25" customHeight="1">
      <c r="A64" s="7">
        <f>A55</f>
        <v>133.11999999999998</v>
      </c>
      <c r="C64" s="7">
        <v>0</v>
      </c>
      <c r="E64" s="11" t="s">
        <v>66</v>
      </c>
      <c r="F64" s="2"/>
      <c r="G64" s="9">
        <v>0.1</v>
      </c>
      <c r="H64" s="2"/>
      <c r="I64" s="4" t="s">
        <v>59</v>
      </c>
      <c r="J64" s="2"/>
      <c r="M64" s="8"/>
      <c r="N64" s="2"/>
      <c r="O64" s="2"/>
      <c r="P64" s="2"/>
      <c r="Q64" s="2"/>
      <c r="R64" s="2"/>
      <c r="S64" s="2"/>
      <c r="T64" s="2"/>
      <c r="U64" s="2"/>
      <c r="IV64" s="2"/>
    </row>
    <row r="65" spans="1:256" s="4" customFormat="1" ht="26.25" customHeight="1">
      <c r="A65" s="7">
        <f>SUM(G64+A64)</f>
        <v>133.21999999999997</v>
      </c>
      <c r="C65" s="7">
        <f>SUM(G64+C64)</f>
        <v>0.1</v>
      </c>
      <c r="E65" s="10" t="s">
        <v>15</v>
      </c>
      <c r="F65" s="10"/>
      <c r="G65" s="9">
        <v>0.1</v>
      </c>
      <c r="H65" s="2"/>
      <c r="I65" s="4" t="s">
        <v>58</v>
      </c>
      <c r="J65" s="2"/>
      <c r="M65" s="8"/>
      <c r="N65" s="2"/>
      <c r="O65" s="2"/>
      <c r="P65" s="2"/>
      <c r="Q65" s="2"/>
      <c r="R65" s="2"/>
      <c r="S65" s="2"/>
      <c r="T65" s="2"/>
      <c r="U65" s="2"/>
      <c r="IV65" s="2"/>
    </row>
    <row r="66" spans="1:256" s="4" customFormat="1" ht="26.25" customHeight="1">
      <c r="A66" s="7">
        <f>SUM(G65+A65)</f>
        <v>133.31999999999996</v>
      </c>
      <c r="C66" s="7">
        <f>SUM(G65+C65)</f>
        <v>0.2</v>
      </c>
      <c r="E66" s="4" t="s">
        <v>67</v>
      </c>
      <c r="F66" s="2"/>
      <c r="G66" s="9">
        <v>17.5</v>
      </c>
      <c r="H66" s="2"/>
      <c r="I66" s="4" t="s">
        <v>68</v>
      </c>
      <c r="J66" s="2"/>
      <c r="M66" s="8"/>
      <c r="N66" s="2"/>
      <c r="O66" s="2"/>
      <c r="P66" s="2"/>
      <c r="Q66" s="2"/>
      <c r="R66" s="2"/>
      <c r="S66" s="2"/>
      <c r="T66" s="2"/>
      <c r="U66" s="2"/>
      <c r="IV66" s="2"/>
    </row>
    <row r="67" spans="1:256" s="4" customFormat="1" ht="26.25" customHeight="1">
      <c r="A67" s="7">
        <f>SUM(G66+A66)</f>
        <v>150.81999999999996</v>
      </c>
      <c r="C67" s="7">
        <f>SUM(G66+C66)</f>
        <v>17.7</v>
      </c>
      <c r="E67" s="4" t="s">
        <v>67</v>
      </c>
      <c r="F67" s="2"/>
      <c r="G67" s="9">
        <v>13.3</v>
      </c>
      <c r="H67" s="2"/>
      <c r="I67" s="4" t="s">
        <v>69</v>
      </c>
      <c r="J67" s="2"/>
      <c r="M67" s="8"/>
      <c r="N67" s="2"/>
      <c r="O67" s="2"/>
      <c r="P67" s="2"/>
      <c r="Q67" s="2"/>
      <c r="R67" s="2"/>
      <c r="S67" s="2"/>
      <c r="T67" s="2"/>
      <c r="U67" s="2"/>
      <c r="IV67" s="2"/>
    </row>
    <row r="68" spans="1:256" s="4" customFormat="1" ht="26.25" customHeight="1">
      <c r="A68" s="7">
        <f>SUM(G67+A67)</f>
        <v>164.11999999999998</v>
      </c>
      <c r="C68" s="7">
        <f>SUM(G67+C67)</f>
        <v>31</v>
      </c>
      <c r="E68" s="4" t="s">
        <v>67</v>
      </c>
      <c r="F68" s="2"/>
      <c r="G68" s="9">
        <v>6.24</v>
      </c>
      <c r="H68" s="2"/>
      <c r="I68" s="4" t="s">
        <v>70</v>
      </c>
      <c r="J68" s="2"/>
      <c r="M68" s="8"/>
      <c r="N68" s="2"/>
      <c r="O68" s="2"/>
      <c r="P68" s="2"/>
      <c r="Q68" s="2"/>
      <c r="R68" s="2"/>
      <c r="S68" s="2"/>
      <c r="T68" s="2"/>
      <c r="U68" s="2"/>
      <c r="IV68" s="2"/>
    </row>
    <row r="69" spans="1:256" s="4" customFormat="1" ht="26.25" customHeight="1">
      <c r="A69" s="7">
        <f>SUM(G68+A68)</f>
        <v>170.35999999999999</v>
      </c>
      <c r="C69" s="7">
        <f>SUM(G68+C68)</f>
        <v>37.24</v>
      </c>
      <c r="E69" s="4" t="s">
        <v>67</v>
      </c>
      <c r="F69" s="2"/>
      <c r="G69" s="9">
        <v>7.8</v>
      </c>
      <c r="H69" s="2"/>
      <c r="I69" s="4" t="s">
        <v>71</v>
      </c>
      <c r="J69" s="2"/>
      <c r="M69" s="8"/>
      <c r="N69" s="2"/>
      <c r="O69" s="2"/>
      <c r="P69" s="2"/>
      <c r="Q69" s="2"/>
      <c r="R69" s="2"/>
      <c r="S69" s="2"/>
      <c r="T69" s="2"/>
      <c r="U69" s="2"/>
      <c r="IV69" s="2"/>
    </row>
    <row r="70" spans="1:256" s="4" customFormat="1" ht="26.25" customHeight="1">
      <c r="A70" s="7">
        <f>SUM(G69+A69)</f>
        <v>178.16</v>
      </c>
      <c r="C70" s="7">
        <f>SUM(G69+C69)</f>
        <v>45.04</v>
      </c>
      <c r="E70" s="10" t="s">
        <v>15</v>
      </c>
      <c r="F70" s="2"/>
      <c r="G70" s="9"/>
      <c r="H70" s="2"/>
      <c r="I70" s="4" t="s">
        <v>72</v>
      </c>
      <c r="J70" s="2"/>
      <c r="M70" s="8"/>
      <c r="N70" s="2"/>
      <c r="O70" s="2"/>
      <c r="P70" s="2"/>
      <c r="Q70" s="2"/>
      <c r="R70" s="2"/>
      <c r="S70" s="2"/>
      <c r="T70" s="2"/>
      <c r="U70" s="2"/>
      <c r="IV70" s="2"/>
    </row>
    <row r="71" spans="1:256" s="4" customFormat="1" ht="26.25" customHeight="1">
      <c r="A71" s="7"/>
      <c r="C71" s="7"/>
      <c r="E71" s="6" t="s">
        <v>35</v>
      </c>
      <c r="G71" s="9"/>
      <c r="I71" s="4" t="s">
        <v>73</v>
      </c>
      <c r="J71" s="2"/>
      <c r="M71" s="8"/>
      <c r="N71" s="2"/>
      <c r="P71" s="2"/>
      <c r="R71" s="2"/>
      <c r="T71" s="2"/>
      <c r="U71" s="2"/>
      <c r="IV71" s="2"/>
    </row>
    <row r="72" spans="1:256" s="4" customFormat="1" ht="26.25" customHeight="1">
      <c r="A72" s="7"/>
      <c r="C72" s="7"/>
      <c r="E72" s="6" t="s">
        <v>37</v>
      </c>
      <c r="G72" s="9"/>
      <c r="I72" s="4" t="s">
        <v>74</v>
      </c>
      <c r="J72" s="2"/>
      <c r="M72" s="8"/>
      <c r="N72" s="2"/>
      <c r="P72" s="2"/>
      <c r="R72" s="2"/>
      <c r="T72" s="2"/>
      <c r="U72" s="2"/>
      <c r="IV72" s="2"/>
    </row>
    <row r="73" spans="1:256" s="4" customFormat="1" ht="26.25" customHeight="1">
      <c r="A73" s="3" t="s">
        <v>0</v>
      </c>
      <c r="C73" s="7"/>
      <c r="G73" s="9"/>
      <c r="I73" s="11" t="s">
        <v>75</v>
      </c>
      <c r="J73" s="2"/>
      <c r="M73" s="8"/>
      <c r="N73" s="2"/>
      <c r="P73" s="2"/>
      <c r="R73" s="2"/>
      <c r="T73" s="2"/>
      <c r="U73" s="2"/>
      <c r="IV73" s="2"/>
    </row>
    <row r="74" spans="1:256" s="4" customFormat="1" ht="12" customHeight="1">
      <c r="A74" s="7"/>
      <c r="C74" s="7"/>
      <c r="E74" s="6"/>
      <c r="G74" s="7"/>
      <c r="I74" s="2"/>
      <c r="J74" s="2"/>
      <c r="N74" s="2"/>
      <c r="P74" s="2"/>
      <c r="R74" s="2"/>
      <c r="T74" s="2"/>
      <c r="U74" s="2"/>
      <c r="IV74" s="2"/>
    </row>
    <row r="75" spans="1:256" s="4" customFormat="1" ht="26.25" customHeight="1">
      <c r="A75" s="7" t="s">
        <v>5</v>
      </c>
      <c r="B75" s="10"/>
      <c r="C75" s="3" t="s">
        <v>6</v>
      </c>
      <c r="D75" s="10"/>
      <c r="E75" s="6" t="s">
        <v>7</v>
      </c>
      <c r="F75" s="10"/>
      <c r="G75" s="14" t="s">
        <v>8</v>
      </c>
      <c r="H75" s="10"/>
      <c r="I75" s="6" t="s">
        <v>9</v>
      </c>
      <c r="J75" s="2"/>
      <c r="N75" s="2"/>
      <c r="P75" s="2"/>
      <c r="R75" s="2"/>
      <c r="T75" s="2"/>
      <c r="U75" s="2"/>
      <c r="IV75" s="2"/>
    </row>
    <row r="76" spans="1:256" s="4" customFormat="1" ht="12" customHeight="1">
      <c r="A76" s="7"/>
      <c r="C76" s="7"/>
      <c r="E76" s="6"/>
      <c r="F76" s="12"/>
      <c r="G76" s="7"/>
      <c r="H76" s="10"/>
      <c r="I76" s="6"/>
      <c r="J76" s="2"/>
      <c r="N76" s="2"/>
      <c r="P76" s="2"/>
      <c r="R76" s="2"/>
      <c r="T76" s="2"/>
      <c r="U76" s="2"/>
      <c r="IV76" s="2"/>
    </row>
    <row r="77" spans="1:256" s="4" customFormat="1" ht="26.25" customHeight="1">
      <c r="A77" s="7">
        <f>A70</f>
        <v>178.16</v>
      </c>
      <c r="C77" s="7">
        <v>0</v>
      </c>
      <c r="E77" s="10" t="s">
        <v>15</v>
      </c>
      <c r="F77" s="2"/>
      <c r="G77" s="9">
        <v>0.9</v>
      </c>
      <c r="H77" s="2"/>
      <c r="I77" s="4" t="s">
        <v>71</v>
      </c>
      <c r="J77" s="2"/>
      <c r="M77" s="8"/>
      <c r="N77" s="2"/>
      <c r="O77" s="2"/>
      <c r="P77" s="2"/>
      <c r="Q77" s="2"/>
      <c r="R77" s="2"/>
      <c r="S77" s="2"/>
      <c r="T77" s="2"/>
      <c r="U77" s="2"/>
      <c r="IV77" s="2"/>
    </row>
    <row r="78" spans="1:256" s="4" customFormat="1" ht="26.25" customHeight="1">
      <c r="A78" s="7">
        <f>SUM(G77+A77)</f>
        <v>179.06</v>
      </c>
      <c r="C78" s="7">
        <f>SUM(G77+C77)</f>
        <v>0.9</v>
      </c>
      <c r="E78" s="11" t="s">
        <v>51</v>
      </c>
      <c r="F78" s="2"/>
      <c r="G78" s="9">
        <v>1.2</v>
      </c>
      <c r="H78" s="2"/>
      <c r="I78" s="16" t="s">
        <v>76</v>
      </c>
      <c r="J78" s="2"/>
      <c r="M78" s="8"/>
      <c r="N78" s="2"/>
      <c r="O78" s="2"/>
      <c r="P78" s="2"/>
      <c r="Q78" s="2"/>
      <c r="R78" s="2"/>
      <c r="S78" s="2"/>
      <c r="T78" s="2"/>
      <c r="U78" s="2"/>
      <c r="IV78" s="2"/>
    </row>
    <row r="79" spans="1:256" s="4" customFormat="1" ht="26.25" customHeight="1">
      <c r="A79" s="7">
        <f>SUM(G78+A78)</f>
        <v>180.26</v>
      </c>
      <c r="C79" s="7">
        <f>SUM(G78+C78)</f>
        <v>2.1</v>
      </c>
      <c r="E79" s="10" t="s">
        <v>15</v>
      </c>
      <c r="F79" s="2"/>
      <c r="G79" s="9">
        <v>5.8</v>
      </c>
      <c r="H79" s="2"/>
      <c r="I79" s="4" t="s">
        <v>77</v>
      </c>
      <c r="J79" s="2"/>
      <c r="M79" s="8"/>
      <c r="N79" s="2"/>
      <c r="O79" s="2"/>
      <c r="P79" s="2"/>
      <c r="Q79" s="2"/>
      <c r="R79" s="2"/>
      <c r="S79" s="2"/>
      <c r="T79" s="2"/>
      <c r="U79" s="2"/>
      <c r="IV79" s="2"/>
    </row>
    <row r="80" spans="1:256" s="4" customFormat="1" ht="26.25" customHeight="1">
      <c r="A80" s="7">
        <f>SUM(G79+A79)</f>
        <v>186.06</v>
      </c>
      <c r="C80" s="7">
        <f>SUM(G79+C79)</f>
        <v>7.9</v>
      </c>
      <c r="E80" s="10" t="s">
        <v>15</v>
      </c>
      <c r="F80" s="2"/>
      <c r="G80" s="9">
        <v>6.1</v>
      </c>
      <c r="H80" s="2"/>
      <c r="I80" s="4" t="s">
        <v>78</v>
      </c>
      <c r="J80" s="2"/>
      <c r="M80" s="8"/>
      <c r="N80" s="2"/>
      <c r="O80" s="2"/>
      <c r="P80" s="2"/>
      <c r="Q80" s="2"/>
      <c r="R80" s="2"/>
      <c r="S80" s="2"/>
      <c r="T80" s="2"/>
      <c r="U80" s="2"/>
      <c r="IV80" s="2"/>
    </row>
    <row r="81" spans="1:256" s="4" customFormat="1" ht="26.25" customHeight="1">
      <c r="A81" s="7">
        <f>SUM(G80+A80)</f>
        <v>192.16</v>
      </c>
      <c r="C81" s="7">
        <f>SUM(G80+C80)</f>
        <v>14</v>
      </c>
      <c r="E81" s="4" t="s">
        <v>67</v>
      </c>
      <c r="F81" s="2"/>
      <c r="G81" s="9">
        <v>10</v>
      </c>
      <c r="H81" s="2"/>
      <c r="I81" s="4" t="s">
        <v>79</v>
      </c>
      <c r="J81" s="2"/>
      <c r="M81" s="8"/>
      <c r="N81" s="2"/>
      <c r="O81" s="2"/>
      <c r="P81" s="2"/>
      <c r="Q81" s="2"/>
      <c r="R81" s="2"/>
      <c r="S81" s="2"/>
      <c r="T81" s="2"/>
      <c r="U81" s="2"/>
      <c r="IV81" s="2"/>
    </row>
    <row r="82" spans="1:256" s="4" customFormat="1" ht="26.25" customHeight="1">
      <c r="A82" s="7">
        <f>SUM(G81+A81)</f>
        <v>202.16</v>
      </c>
      <c r="C82" s="7">
        <f>SUM(G81+C81)</f>
        <v>24</v>
      </c>
      <c r="E82" s="4" t="s">
        <v>67</v>
      </c>
      <c r="F82" s="2"/>
      <c r="G82" s="9">
        <v>0.74</v>
      </c>
      <c r="H82" s="2"/>
      <c r="I82" s="4" t="s">
        <v>80</v>
      </c>
      <c r="J82" s="2"/>
      <c r="M82" s="8"/>
      <c r="N82" s="2"/>
      <c r="O82" s="2"/>
      <c r="P82" s="2"/>
      <c r="Q82" s="2"/>
      <c r="R82" s="2"/>
      <c r="S82" s="2"/>
      <c r="T82" s="2"/>
      <c r="U82" s="2"/>
      <c r="IV82" s="2"/>
    </row>
    <row r="83" spans="1:256" s="4" customFormat="1" ht="26.25" customHeight="1">
      <c r="A83" s="7">
        <f>SUM(G82+A82)</f>
        <v>202.9</v>
      </c>
      <c r="C83" s="7">
        <f>SUM(G82+C82)</f>
        <v>24.74</v>
      </c>
      <c r="E83" s="10" t="s">
        <v>15</v>
      </c>
      <c r="F83" s="2"/>
      <c r="G83" s="9">
        <v>3.98</v>
      </c>
      <c r="H83" s="2"/>
      <c r="I83" s="4" t="s">
        <v>81</v>
      </c>
      <c r="J83" s="2"/>
      <c r="M83" s="8"/>
      <c r="N83" s="2"/>
      <c r="O83" s="2"/>
      <c r="P83" s="2"/>
      <c r="Q83" s="2"/>
      <c r="R83" s="2"/>
      <c r="S83" s="2"/>
      <c r="T83" s="2"/>
      <c r="U83" s="2"/>
      <c r="IV83" s="2"/>
    </row>
    <row r="84" spans="1:256" s="4" customFormat="1" ht="26.25" customHeight="1">
      <c r="A84" s="7">
        <f>SUM(G83+A83)</f>
        <v>206.88</v>
      </c>
      <c r="C84" s="7">
        <f>SUM(G83+C83)</f>
        <v>28.72</v>
      </c>
      <c r="E84" s="10" t="s">
        <v>15</v>
      </c>
      <c r="F84" s="2"/>
      <c r="G84" s="9">
        <v>0.2</v>
      </c>
      <c r="H84" s="2"/>
      <c r="I84" s="4" t="s">
        <v>82</v>
      </c>
      <c r="J84" s="2"/>
      <c r="M84" s="8"/>
      <c r="N84" s="2"/>
      <c r="O84" s="2"/>
      <c r="P84" s="2"/>
      <c r="Q84" s="2"/>
      <c r="R84" s="2"/>
      <c r="S84" s="2"/>
      <c r="T84" s="2"/>
      <c r="U84" s="2"/>
      <c r="IV84" s="2"/>
    </row>
    <row r="85" spans="1:256" s="4" customFormat="1" ht="26.25" customHeight="1">
      <c r="A85" s="7">
        <f>SUM(G84+A84)</f>
        <v>207.07999999999998</v>
      </c>
      <c r="C85" s="7">
        <f>SUM(G84+C84)</f>
        <v>28.919999999999998</v>
      </c>
      <c r="E85" s="10"/>
      <c r="F85" s="4" t="s">
        <v>83</v>
      </c>
      <c r="G85" s="9"/>
      <c r="H85" s="2"/>
      <c r="J85" s="2"/>
      <c r="M85" s="8"/>
      <c r="N85" s="2"/>
      <c r="O85" s="2"/>
      <c r="P85" s="2"/>
      <c r="Q85" s="2"/>
      <c r="R85" s="2"/>
      <c r="S85" s="2"/>
      <c r="T85" s="2"/>
      <c r="U85" s="2"/>
      <c r="IV85" s="2"/>
    </row>
    <row r="86" spans="1:256" s="4" customFormat="1" ht="26.25" customHeight="1">
      <c r="A86" s="7">
        <f>SUM(G85+A85)</f>
        <v>207.07999999999998</v>
      </c>
      <c r="C86" s="7">
        <f>SUM(G85+C85)</f>
        <v>28.919999999999998</v>
      </c>
      <c r="E86" s="11" t="s">
        <v>51</v>
      </c>
      <c r="F86" s="2"/>
      <c r="G86" s="9">
        <v>0.1</v>
      </c>
      <c r="H86" s="2"/>
      <c r="I86" s="4" t="s">
        <v>43</v>
      </c>
      <c r="J86" s="2"/>
      <c r="M86" s="8"/>
      <c r="N86" s="2"/>
      <c r="O86" s="2"/>
      <c r="P86" s="2"/>
      <c r="Q86" s="2"/>
      <c r="R86" s="2"/>
      <c r="S86" s="2"/>
      <c r="T86" s="2"/>
      <c r="U86" s="2"/>
      <c r="IV86" s="2"/>
    </row>
    <row r="87" spans="1:256" s="4" customFormat="1" ht="26.25" customHeight="1">
      <c r="A87" s="7">
        <f>SUM(G86+A86)</f>
        <v>207.17999999999998</v>
      </c>
      <c r="C87" s="7">
        <f>SUM(G86+C86)</f>
        <v>29.02</v>
      </c>
      <c r="E87" s="4" t="s">
        <v>67</v>
      </c>
      <c r="F87" s="2"/>
      <c r="G87" s="9">
        <v>0.30000000000000004</v>
      </c>
      <c r="H87" s="2"/>
      <c r="I87" s="4" t="s">
        <v>84</v>
      </c>
      <c r="J87" s="2"/>
      <c r="M87" s="8"/>
      <c r="N87" s="2"/>
      <c r="O87" s="2"/>
      <c r="P87" s="2"/>
      <c r="Q87" s="2"/>
      <c r="R87" s="2"/>
      <c r="S87" s="2"/>
      <c r="T87" s="2"/>
      <c r="U87" s="2"/>
      <c r="IV87" s="2"/>
    </row>
    <row r="88" spans="1:256" s="4" customFormat="1" ht="26.25" customHeight="1">
      <c r="A88" s="7">
        <f>SUM(G87+A87)</f>
        <v>207.48</v>
      </c>
      <c r="C88" s="7">
        <f>SUM(G87+C87)</f>
        <v>29.32</v>
      </c>
      <c r="E88" s="10" t="s">
        <v>15</v>
      </c>
      <c r="F88" s="2"/>
      <c r="G88" s="9">
        <v>3.3</v>
      </c>
      <c r="H88" s="2"/>
      <c r="I88" s="4" t="s">
        <v>85</v>
      </c>
      <c r="J88" s="2"/>
      <c r="M88" s="8"/>
      <c r="N88" s="2"/>
      <c r="O88" s="2"/>
      <c r="P88" s="2"/>
      <c r="Q88" s="2"/>
      <c r="R88" s="2"/>
      <c r="S88" s="2"/>
      <c r="T88" s="2"/>
      <c r="U88" s="2"/>
      <c r="IV88" s="2"/>
    </row>
    <row r="89" spans="1:256" s="4" customFormat="1" ht="26.25" customHeight="1">
      <c r="A89" s="7">
        <f>SUM(G88+A88)</f>
        <v>210.78</v>
      </c>
      <c r="C89" s="7">
        <f>SUM(G88+C88)</f>
        <v>32.62</v>
      </c>
      <c r="E89" s="10" t="s">
        <v>15</v>
      </c>
      <c r="F89" s="2"/>
      <c r="G89" s="9">
        <v>0.1</v>
      </c>
      <c r="H89" s="2"/>
      <c r="I89" s="4" t="s">
        <v>86</v>
      </c>
      <c r="J89" s="2"/>
      <c r="M89" s="8"/>
      <c r="N89" s="2"/>
      <c r="O89" s="2"/>
      <c r="P89" s="2"/>
      <c r="Q89" s="2"/>
      <c r="R89" s="2"/>
      <c r="S89" s="2"/>
      <c r="T89" s="2"/>
      <c r="U89" s="2"/>
      <c r="IV89" s="2"/>
    </row>
    <row r="90" spans="1:256" s="4" customFormat="1" ht="26.25" customHeight="1">
      <c r="A90" s="7">
        <f>SUM(G89+A89)</f>
        <v>210.88</v>
      </c>
      <c r="C90" s="7">
        <f>SUM(G89+C89)</f>
        <v>32.72</v>
      </c>
      <c r="E90" s="4" t="s">
        <v>67</v>
      </c>
      <c r="F90" s="2"/>
      <c r="G90" s="9">
        <v>8.1</v>
      </c>
      <c r="H90" s="2"/>
      <c r="I90" s="4" t="s">
        <v>87</v>
      </c>
      <c r="J90" s="2"/>
      <c r="M90" s="8"/>
      <c r="N90" s="2"/>
      <c r="O90" s="2"/>
      <c r="P90" s="2"/>
      <c r="Q90" s="2"/>
      <c r="R90" s="2"/>
      <c r="S90" s="2"/>
      <c r="T90" s="2"/>
      <c r="U90" s="2"/>
      <c r="IV90" s="2"/>
    </row>
    <row r="91" spans="1:256" s="4" customFormat="1" ht="26.25" customHeight="1">
      <c r="A91" s="7">
        <f>SUM(G90+A90)</f>
        <v>218.98</v>
      </c>
      <c r="C91" s="7">
        <f>SUM(G90+C90)</f>
        <v>40.82</v>
      </c>
      <c r="E91" s="4" t="s">
        <v>11</v>
      </c>
      <c r="F91" s="2"/>
      <c r="G91" s="9">
        <v>2.7</v>
      </c>
      <c r="H91" s="2"/>
      <c r="I91" s="4" t="s">
        <v>88</v>
      </c>
      <c r="J91" s="2"/>
      <c r="M91" s="8"/>
      <c r="N91" s="2"/>
      <c r="O91" s="2"/>
      <c r="P91" s="2"/>
      <c r="Q91" s="2"/>
      <c r="R91" s="2"/>
      <c r="S91" s="2"/>
      <c r="T91" s="2"/>
      <c r="U91" s="2"/>
      <c r="IV91" s="2"/>
    </row>
    <row r="92" spans="1:256" s="4" customFormat="1" ht="26.25" customHeight="1">
      <c r="A92" s="7">
        <f>SUM(G91+A91)</f>
        <v>221.67999999999998</v>
      </c>
      <c r="C92" s="7">
        <f>SUM(G91+C91)</f>
        <v>43.52</v>
      </c>
      <c r="E92" s="10" t="s">
        <v>15</v>
      </c>
      <c r="F92" s="2"/>
      <c r="G92" s="9">
        <v>7.4</v>
      </c>
      <c r="H92" s="2"/>
      <c r="I92" s="4" t="s">
        <v>89</v>
      </c>
      <c r="J92" s="2"/>
      <c r="M92" s="8"/>
      <c r="N92" s="2"/>
      <c r="O92" s="2"/>
      <c r="P92" s="2"/>
      <c r="Q92" s="2"/>
      <c r="R92" s="2"/>
      <c r="S92" s="2"/>
      <c r="T92" s="2"/>
      <c r="U92" s="2"/>
      <c r="IV92" s="2"/>
    </row>
    <row r="93" spans="1:256" s="4" customFormat="1" ht="26.25" customHeight="1">
      <c r="A93" s="7">
        <f>SUM(G92+A92)</f>
        <v>229.07999999999998</v>
      </c>
      <c r="C93" s="7">
        <f>SUM(G92+C92)</f>
        <v>50.92</v>
      </c>
      <c r="E93" s="4" t="s">
        <v>67</v>
      </c>
      <c r="F93" s="2"/>
      <c r="G93" s="9">
        <v>0.28</v>
      </c>
      <c r="H93" s="2"/>
      <c r="I93" s="4" t="s">
        <v>90</v>
      </c>
      <c r="J93" s="2"/>
      <c r="M93" s="8"/>
      <c r="N93" s="2"/>
      <c r="O93" s="2"/>
      <c r="P93" s="2"/>
      <c r="Q93" s="2"/>
      <c r="R93" s="2"/>
      <c r="S93" s="2"/>
      <c r="T93" s="2"/>
      <c r="U93" s="2"/>
      <c r="IV93" s="2"/>
    </row>
    <row r="94" spans="1:256" s="4" customFormat="1" ht="26.25" customHeight="1">
      <c r="A94" s="7">
        <f>SUM(G93+A93)</f>
        <v>229.35999999999999</v>
      </c>
      <c r="C94" s="7">
        <f>SUM(G93+C93)</f>
        <v>51.2</v>
      </c>
      <c r="E94" s="10" t="s">
        <v>15</v>
      </c>
      <c r="F94" s="2"/>
      <c r="G94" s="9">
        <v>1.3</v>
      </c>
      <c r="H94" s="2"/>
      <c r="I94" s="4" t="s">
        <v>28</v>
      </c>
      <c r="J94" s="2"/>
      <c r="M94" s="8"/>
      <c r="N94" s="2"/>
      <c r="O94" s="2"/>
      <c r="P94" s="2"/>
      <c r="Q94" s="2"/>
      <c r="R94" s="2"/>
      <c r="S94" s="2"/>
      <c r="T94" s="2"/>
      <c r="U94" s="2"/>
      <c r="IV94" s="2"/>
    </row>
    <row r="95" spans="1:256" s="4" customFormat="1" ht="26.25" customHeight="1">
      <c r="A95" s="7">
        <f>SUM(G94+A94)</f>
        <v>230.66</v>
      </c>
      <c r="C95" s="7">
        <f>SUM(G94+C94)</f>
        <v>52.5</v>
      </c>
      <c r="D95" s="9"/>
      <c r="E95" s="7" t="s">
        <v>15</v>
      </c>
      <c r="F95" s="9"/>
      <c r="G95" s="9">
        <v>2.3</v>
      </c>
      <c r="I95" s="4" t="s">
        <v>27</v>
      </c>
      <c r="K95" s="17"/>
      <c r="IV95" s="2"/>
    </row>
    <row r="96" spans="1:256" s="4" customFormat="1" ht="26.25" customHeight="1">
      <c r="A96" s="7">
        <f>SUM(G95+A95)</f>
        <v>232.96</v>
      </c>
      <c r="C96" s="7">
        <f>SUM(G95+C95)</f>
        <v>54.8</v>
      </c>
      <c r="E96" s="4" t="s">
        <v>67</v>
      </c>
      <c r="F96" s="2"/>
      <c r="G96" s="9">
        <v>3.2</v>
      </c>
      <c r="H96" s="2"/>
      <c r="I96" s="4" t="s">
        <v>91</v>
      </c>
      <c r="J96" s="2"/>
      <c r="M96" s="8"/>
      <c r="N96" s="2"/>
      <c r="O96" s="2"/>
      <c r="P96" s="2"/>
      <c r="Q96" s="2"/>
      <c r="R96" s="2"/>
      <c r="S96" s="2"/>
      <c r="T96" s="2"/>
      <c r="U96" s="2"/>
      <c r="IV96" s="2"/>
    </row>
    <row r="97" s="2" customFormat="1" ht="26.25" customHeight="1"/>
    <row r="98" s="2" customFormat="1" ht="26.25" customHeight="1"/>
    <row r="99" spans="1:256" s="4" customFormat="1" ht="26.25" customHeight="1">
      <c r="A99" s="7">
        <f>SUM(G96+A96)</f>
        <v>236.16</v>
      </c>
      <c r="C99" s="7">
        <f>SUM(G96+C96)</f>
        <v>58</v>
      </c>
      <c r="E99" s="11" t="s">
        <v>51</v>
      </c>
      <c r="F99" s="2"/>
      <c r="G99" s="9">
        <v>7.6</v>
      </c>
      <c r="H99" s="2"/>
      <c r="I99" s="4" t="s">
        <v>26</v>
      </c>
      <c r="J99" s="2"/>
      <c r="M99" s="8"/>
      <c r="N99" s="2"/>
      <c r="O99" s="2"/>
      <c r="P99" s="2"/>
      <c r="Q99" s="2"/>
      <c r="R99" s="2"/>
      <c r="S99" s="2"/>
      <c r="T99" s="2"/>
      <c r="U99" s="2"/>
      <c r="IV99" s="2"/>
    </row>
    <row r="100" spans="1:256" s="4" customFormat="1" ht="26.25" customHeight="1">
      <c r="A100" s="7">
        <f>SUM(G99+A99)</f>
        <v>243.76</v>
      </c>
      <c r="C100" s="7">
        <f>SUM(G99+C99)</f>
        <v>65.6</v>
      </c>
      <c r="E100" s="10" t="s">
        <v>15</v>
      </c>
      <c r="F100" s="2"/>
      <c r="G100" s="9">
        <v>1.79</v>
      </c>
      <c r="H100" s="2"/>
      <c r="I100" s="4" t="s">
        <v>24</v>
      </c>
      <c r="J100" s="2"/>
      <c r="M100" s="8"/>
      <c r="N100" s="2"/>
      <c r="O100" s="2"/>
      <c r="P100" s="2"/>
      <c r="Q100" s="2"/>
      <c r="R100" s="2"/>
      <c r="S100" s="2"/>
      <c r="T100" s="2"/>
      <c r="U100" s="2"/>
      <c r="IV100" s="2"/>
    </row>
    <row r="101" spans="1:256" s="4" customFormat="1" ht="26.25" customHeight="1">
      <c r="A101" s="7">
        <f>SUM(G100+A100)</f>
        <v>245.54999999999998</v>
      </c>
      <c r="C101" s="7">
        <f>SUM(G100+C100)</f>
        <v>67.39</v>
      </c>
      <c r="E101" s="11" t="s">
        <v>51</v>
      </c>
      <c r="F101" s="2"/>
      <c r="G101" s="9">
        <v>1.54</v>
      </c>
      <c r="H101" s="2"/>
      <c r="I101" s="4" t="s">
        <v>21</v>
      </c>
      <c r="J101" s="2"/>
      <c r="M101" s="8"/>
      <c r="N101" s="2"/>
      <c r="O101" s="2"/>
      <c r="P101" s="2"/>
      <c r="Q101" s="2"/>
      <c r="R101" s="2"/>
      <c r="S101" s="2"/>
      <c r="T101" s="2"/>
      <c r="U101" s="2"/>
      <c r="IV101" s="2"/>
    </row>
    <row r="102" spans="1:256" s="4" customFormat="1" ht="26.25" customHeight="1">
      <c r="A102" s="7">
        <f>SUM(G101+A101)</f>
        <v>247.08999999999997</v>
      </c>
      <c r="C102" s="7">
        <f>SUM(G101+C101)</f>
        <v>68.93</v>
      </c>
      <c r="E102" s="4" t="s">
        <v>67</v>
      </c>
      <c r="F102" s="2"/>
      <c r="G102" s="9">
        <v>2.31</v>
      </c>
      <c r="H102" s="2"/>
      <c r="I102" s="4" t="s">
        <v>20</v>
      </c>
      <c r="J102" s="2"/>
      <c r="M102" s="8"/>
      <c r="N102" s="2"/>
      <c r="O102" s="2"/>
      <c r="P102" s="2"/>
      <c r="Q102" s="2"/>
      <c r="R102" s="2"/>
      <c r="S102" s="2"/>
      <c r="T102" s="2"/>
      <c r="U102" s="2"/>
      <c r="IV102" s="2"/>
    </row>
    <row r="103" spans="1:256" s="4" customFormat="1" ht="26.25" customHeight="1">
      <c r="A103" s="7">
        <f>SUM(G102+A102)</f>
        <v>249.39999999999998</v>
      </c>
      <c r="C103" s="7">
        <f>SUM(G102+C102)</f>
        <v>71.24000000000001</v>
      </c>
      <c r="E103" s="4" t="s">
        <v>67</v>
      </c>
      <c r="F103" s="2"/>
      <c r="G103" s="9">
        <v>0.05</v>
      </c>
      <c r="H103" s="2"/>
      <c r="I103" s="4" t="s">
        <v>92</v>
      </c>
      <c r="J103" s="2"/>
      <c r="M103" s="8"/>
      <c r="N103" s="2"/>
      <c r="O103" s="2"/>
      <c r="P103" s="2"/>
      <c r="Q103" s="2"/>
      <c r="R103" s="2"/>
      <c r="S103" s="2"/>
      <c r="T103" s="2"/>
      <c r="U103" s="2"/>
      <c r="IV103" s="2"/>
    </row>
    <row r="104" spans="1:256" s="4" customFormat="1" ht="26.25" customHeight="1">
      <c r="A104" s="7">
        <f>SUM(G103+A103)</f>
        <v>249.45</v>
      </c>
      <c r="C104" s="7">
        <f>SUM(G103+C103)</f>
        <v>71.29</v>
      </c>
      <c r="E104" s="10" t="s">
        <v>15</v>
      </c>
      <c r="F104" s="2"/>
      <c r="G104" s="9">
        <v>0.98</v>
      </c>
      <c r="H104" s="2"/>
      <c r="I104" s="4" t="s">
        <v>18</v>
      </c>
      <c r="J104" s="2"/>
      <c r="M104" s="8"/>
      <c r="N104" s="2"/>
      <c r="O104" s="2"/>
      <c r="P104" s="2"/>
      <c r="Q104" s="2"/>
      <c r="R104" s="2"/>
      <c r="S104" s="2"/>
      <c r="T104" s="2"/>
      <c r="U104" s="2"/>
      <c r="IV104" s="2"/>
    </row>
    <row r="105" spans="1:256" s="4" customFormat="1" ht="26.25" customHeight="1">
      <c r="A105" s="7">
        <f>SUM(G104+A104)</f>
        <v>250.42999999999998</v>
      </c>
      <c r="C105" s="7">
        <f>SUM(G104+C104)</f>
        <v>72.27000000000001</v>
      </c>
      <c r="E105" s="4" t="s">
        <v>67</v>
      </c>
      <c r="F105" s="2"/>
      <c r="G105" s="9">
        <v>0.21</v>
      </c>
      <c r="H105" s="2"/>
      <c r="I105" s="4" t="s">
        <v>93</v>
      </c>
      <c r="J105" s="2"/>
      <c r="M105" s="8"/>
      <c r="N105" s="2"/>
      <c r="O105" s="2"/>
      <c r="P105" s="2"/>
      <c r="Q105" s="2"/>
      <c r="R105" s="2"/>
      <c r="S105" s="2"/>
      <c r="T105" s="2"/>
      <c r="U105" s="2"/>
      <c r="IV105" s="2"/>
    </row>
    <row r="106" spans="1:256" s="4" customFormat="1" ht="26.25" customHeight="1">
      <c r="A106" s="7">
        <f>SUM(G105+A105)</f>
        <v>250.64</v>
      </c>
      <c r="C106" s="7">
        <f>SUM(G105+C105)</f>
        <v>72.48</v>
      </c>
      <c r="E106" s="10" t="s">
        <v>15</v>
      </c>
      <c r="F106" s="2"/>
      <c r="G106" s="9">
        <v>0.2</v>
      </c>
      <c r="H106" s="2"/>
      <c r="I106" s="4" t="s">
        <v>16</v>
      </c>
      <c r="J106" s="2"/>
      <c r="M106" s="8"/>
      <c r="N106" s="2"/>
      <c r="O106" s="2"/>
      <c r="P106" s="2"/>
      <c r="Q106" s="2"/>
      <c r="R106" s="2"/>
      <c r="S106" s="2"/>
      <c r="T106" s="2"/>
      <c r="U106" s="2"/>
      <c r="IV106" s="2"/>
    </row>
    <row r="107" spans="1:256" s="4" customFormat="1" ht="26.25" customHeight="1">
      <c r="A107" s="7">
        <f>SUM(G106+A106)</f>
        <v>250.83999999999997</v>
      </c>
      <c r="C107" s="7">
        <f>SUM(G106+C106)</f>
        <v>72.68</v>
      </c>
      <c r="E107" s="4" t="s">
        <v>11</v>
      </c>
      <c r="F107" s="2"/>
      <c r="G107" s="9">
        <v>0.28</v>
      </c>
      <c r="H107" s="2"/>
      <c r="I107" s="4" t="s">
        <v>94</v>
      </c>
      <c r="J107" s="2"/>
      <c r="M107" s="8"/>
      <c r="N107" s="2"/>
      <c r="O107" s="2"/>
      <c r="P107" s="2"/>
      <c r="Q107" s="2"/>
      <c r="R107" s="2"/>
      <c r="S107" s="2"/>
      <c r="T107" s="2"/>
      <c r="U107" s="2"/>
      <c r="IV107" s="2"/>
    </row>
    <row r="108" spans="1:256" s="4" customFormat="1" ht="26.25" customHeight="1">
      <c r="A108" s="7">
        <f>SUM(G107+A107)</f>
        <v>251.11999999999998</v>
      </c>
      <c r="C108" s="7">
        <f>SUM(G107+C107)</f>
        <v>72.96000000000001</v>
      </c>
      <c r="E108" s="11" t="s">
        <v>51</v>
      </c>
      <c r="F108" s="2"/>
      <c r="G108" s="9">
        <v>0.1</v>
      </c>
      <c r="H108" s="2"/>
      <c r="I108" s="4" t="s">
        <v>12</v>
      </c>
      <c r="J108" s="2"/>
      <c r="M108" s="8"/>
      <c r="N108" s="2"/>
      <c r="O108" s="2"/>
      <c r="P108" s="2"/>
      <c r="Q108" s="2"/>
      <c r="R108" s="2"/>
      <c r="S108" s="2"/>
      <c r="T108" s="2"/>
      <c r="U108" s="2"/>
      <c r="IV108" s="2"/>
    </row>
    <row r="109" spans="1:256" s="4" customFormat="1" ht="26.25" customHeight="1">
      <c r="A109" s="7">
        <f>SUM(G108+A108)</f>
        <v>251.21999999999997</v>
      </c>
      <c r="C109" s="7">
        <f>SUM(G108+C108)</f>
        <v>73.06</v>
      </c>
      <c r="E109" s="10" t="s">
        <v>15</v>
      </c>
      <c r="G109" s="9">
        <v>0.1</v>
      </c>
      <c r="I109" s="4" t="s">
        <v>95</v>
      </c>
      <c r="J109" s="2"/>
      <c r="M109" s="8"/>
      <c r="N109" s="2"/>
      <c r="P109" s="2"/>
      <c r="R109" s="2"/>
      <c r="T109" s="2"/>
      <c r="U109" s="2"/>
      <c r="IV109" s="2"/>
    </row>
    <row r="110" spans="1:256" s="4" customFormat="1" ht="26.25" customHeight="1">
      <c r="A110" s="7"/>
      <c r="C110" s="7"/>
      <c r="E110" s="11" t="s">
        <v>35</v>
      </c>
      <c r="G110" s="9"/>
      <c r="I110" s="4" t="s">
        <v>96</v>
      </c>
      <c r="J110" s="2"/>
      <c r="M110" s="8"/>
      <c r="N110" s="2"/>
      <c r="P110" s="2"/>
      <c r="R110" s="2"/>
      <c r="T110" s="2"/>
      <c r="U110" s="2"/>
      <c r="IV110" s="2"/>
    </row>
    <row r="111" spans="1:256" s="4" customFormat="1" ht="26.25" customHeight="1">
      <c r="A111" s="7"/>
      <c r="C111" s="7"/>
      <c r="E111" s="11" t="s">
        <v>37</v>
      </c>
      <c r="G111" s="9"/>
      <c r="I111" s="4" t="s">
        <v>97</v>
      </c>
      <c r="J111" s="2"/>
      <c r="M111" s="8"/>
      <c r="N111" s="2"/>
      <c r="P111" s="2"/>
      <c r="R111" s="2"/>
      <c r="T111" s="2"/>
      <c r="U111" s="2"/>
      <c r="IV111" s="2"/>
    </row>
    <row r="112" spans="1:20" s="20" customFormat="1" ht="30.75" customHeight="1">
      <c r="A112" s="18"/>
      <c r="B112" s="18"/>
      <c r="C112" s="19" t="s">
        <v>98</v>
      </c>
      <c r="E112" s="21"/>
      <c r="F112" s="2"/>
      <c r="G112" s="1"/>
      <c r="H112" s="2"/>
      <c r="I112" s="2"/>
      <c r="J112" s="2"/>
      <c r="O112" s="2"/>
      <c r="P112" s="2"/>
      <c r="Q112" s="2"/>
      <c r="R112" s="2"/>
      <c r="S112" s="2"/>
      <c r="T112" s="2"/>
    </row>
    <row r="113" spans="1:20" s="20" customFormat="1" ht="30.75" customHeight="1">
      <c r="A113" s="18"/>
      <c r="B113" s="18"/>
      <c r="C113" s="19" t="s">
        <v>99</v>
      </c>
      <c r="E113" s="21"/>
      <c r="F113" s="2"/>
      <c r="G113" s="1"/>
      <c r="H113" s="2"/>
      <c r="I113" s="2"/>
      <c r="J113" s="2"/>
      <c r="O113" s="2"/>
      <c r="P113" s="2"/>
      <c r="Q113" s="2"/>
      <c r="R113" s="2"/>
      <c r="S113" s="2"/>
      <c r="T113" s="2"/>
    </row>
    <row r="114" spans="1:20" s="20" customFormat="1" ht="30.75" customHeight="1">
      <c r="A114" s="18"/>
      <c r="B114" s="18"/>
      <c r="C114" s="19" t="s">
        <v>100</v>
      </c>
      <c r="E114" s="21"/>
      <c r="F114" s="2"/>
      <c r="G114" s="1"/>
      <c r="H114" s="2"/>
      <c r="I114" s="2"/>
      <c r="J114" s="2"/>
      <c r="O114" s="2"/>
      <c r="P114" s="2"/>
      <c r="Q114" s="2"/>
      <c r="R114" s="2"/>
      <c r="S114" s="2"/>
      <c r="T114" s="2"/>
    </row>
    <row r="115" spans="1:20" s="20" customFormat="1" ht="30.75" customHeight="1">
      <c r="A115" s="18"/>
      <c r="B115" s="18"/>
      <c r="C115" s="19" t="s">
        <v>101</v>
      </c>
      <c r="E115" s="21"/>
      <c r="F115" s="2"/>
      <c r="G115" s="1"/>
      <c r="H115" s="2"/>
      <c r="I115" s="2"/>
      <c r="J115" s="2"/>
      <c r="O115" s="2"/>
      <c r="P115" s="2"/>
      <c r="Q115" s="2"/>
      <c r="R115" s="2"/>
      <c r="S115" s="2"/>
      <c r="T115" s="2"/>
    </row>
    <row r="116" spans="1:20" s="20" customFormat="1" ht="30.75" customHeight="1">
      <c r="A116" s="18"/>
      <c r="B116" s="18"/>
      <c r="C116" s="19" t="s">
        <v>99</v>
      </c>
      <c r="E116" s="21"/>
      <c r="F116" s="2"/>
      <c r="G116" s="1"/>
      <c r="H116" s="2"/>
      <c r="I116" s="2"/>
      <c r="J116" s="2"/>
      <c r="O116" s="2"/>
      <c r="P116" s="2"/>
      <c r="Q116" s="2"/>
      <c r="R116" s="2"/>
      <c r="S116" s="2"/>
      <c r="T116" s="2"/>
    </row>
    <row r="117" spans="1:20" s="20" customFormat="1" ht="30.75" customHeight="1">
      <c r="A117" s="18"/>
      <c r="B117" s="18"/>
      <c r="C117" s="19" t="s">
        <v>100</v>
      </c>
      <c r="E117" s="21"/>
      <c r="F117" s="2"/>
      <c r="G117" s="1"/>
      <c r="H117" s="2"/>
      <c r="I117" s="2"/>
      <c r="J117" s="2"/>
      <c r="O117" s="2"/>
      <c r="P117" s="2"/>
      <c r="Q117" s="2"/>
      <c r="R117" s="2"/>
      <c r="S117" s="2"/>
      <c r="T117" s="2"/>
    </row>
    <row r="118" spans="1:20" s="20" customFormat="1" ht="30.75" customHeight="1">
      <c r="A118" s="18"/>
      <c r="B118" s="18"/>
      <c r="C118" s="19" t="s">
        <v>101</v>
      </c>
      <c r="E118" s="21"/>
      <c r="F118" s="2"/>
      <c r="G118" s="1"/>
      <c r="H118" s="2"/>
      <c r="I118" s="2"/>
      <c r="J118" s="2"/>
      <c r="O118" s="2"/>
      <c r="P118" s="2"/>
      <c r="Q118" s="2"/>
      <c r="R118" s="2"/>
      <c r="S118" s="2"/>
      <c r="T118" s="2"/>
    </row>
  </sheetData>
  <sheetProtection selectLockedCells="1" selectUnlockedCells="1"/>
  <printOptions gridLines="1"/>
  <pageMargins left="0.25" right="0.25" top="0.25" bottom="0.25" header="0.5118055555555555" footer="0.5118055555555555"/>
  <pageSetup firstPageNumber="1" useFirstPageNumber="1" horizontalDpi="300" verticalDpi="300" orientation="portrait" scale="71"/>
  <rowBreaks count="3" manualBreakCount="3">
    <brk id="30" max="255" man="1"/>
    <brk id="58" max="255" man="1"/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2.00390625" defaultRowHeight="12.75"/>
  <cols>
    <col min="1" max="16384" width="11.875" style="2" customWidth="1"/>
  </cols>
  <sheetData/>
  <sheetProtection selectLockedCells="1" selectUnlockedCells="1"/>
  <printOptions gridLines="1"/>
  <pageMargins left="0.25" right="0.25" top="0.25" bottom="0.25" header="0.5118055555555555" footer="0.5118055555555555"/>
  <pageSetup horizontalDpi="300" verticalDpi="300" orientation="portrait" scale="7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2.00390625" defaultRowHeight="12.75"/>
  <cols>
    <col min="1" max="16384" width="11.875" style="2" customWidth="1"/>
  </cols>
  <sheetData/>
  <sheetProtection selectLockedCells="1" selectUnlockedCells="1"/>
  <printOptions gridLines="1"/>
  <pageMargins left="0.25" right="0.25" top="0.25" bottom="0.25" header="0.5118055555555555" footer="0.5118055555555555"/>
  <pageSetup horizontalDpi="300" verticalDpi="300" orientation="portrait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1601-01-01T05:00:00Z</cp:lastPrinted>
  <dcterms:created xsi:type="dcterms:W3CDTF">2013-08-09T22:22:42Z</dcterms:created>
  <dcterms:modified xsi:type="dcterms:W3CDTF">2015-02-25T16:21:35Z</dcterms:modified>
  <cp:category/>
  <cp:version/>
  <cp:contentType/>
  <cp:contentStatus/>
  <cp:revision>14</cp:revision>
</cp:coreProperties>
</file>