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<sst xmlns="http://schemas.openxmlformats.org/spreadsheetml/2006/main" count="219" uniqueCount="109">
  <si>
    <t>300k</t>
  </si>
  <si>
    <t xml:space="preserve"> Lumberton-Ammon-Shallotte-Sunset Beach-Whiteville</t>
  </si>
  <si>
    <t>Start</t>
  </si>
  <si>
    <t xml:space="preserve">    0km   start: 10/04 07:00</t>
  </si>
  <si>
    <t>Total</t>
  </si>
  <si>
    <t>Leg</t>
  </si>
  <si>
    <t>Turn</t>
  </si>
  <si>
    <t>Go</t>
  </si>
  <si>
    <t>on road</t>
  </si>
  <si>
    <t>Super 8 parking lot</t>
  </si>
  <si>
    <t xml:space="preserve"> Left</t>
  </si>
  <si>
    <t>Jackson Ct</t>
  </si>
  <si>
    <t>Straight</t>
  </si>
  <si>
    <t>Wintergreen Dr</t>
  </si>
  <si>
    <t xml:space="preserve">Right </t>
  </si>
  <si>
    <t>Corporate Dr</t>
  </si>
  <si>
    <t>BT Rd</t>
  </si>
  <si>
    <t>Bee Gee Rd</t>
  </si>
  <si>
    <t>Meadow Rd</t>
  </si>
  <si>
    <t>Indian Heritage Rd</t>
  </si>
  <si>
    <t>Ivey Rd - NO SIGN</t>
  </si>
  <si>
    <t>cross (Regan Church Rd)</t>
  </si>
  <si>
    <t>BearLeft</t>
  </si>
  <si>
    <t>Benny Rd</t>
  </si>
  <si>
    <t>Tarheel Rd</t>
  </si>
  <si>
    <t>Tar Heel Rd</t>
  </si>
  <si>
    <t>River Rd</t>
  </si>
  <si>
    <t>NC-53 W</t>
  </si>
  <si>
    <t xml:space="preserve">Gum Spring Rd </t>
  </si>
  <si>
    <t>NC-242 N</t>
  </si>
  <si>
    <t>Ammon Grocery &amp; Grill</t>
  </si>
  <si>
    <t>into</t>
  </si>
  <si>
    <t xml:space="preserve">   51km    open: 10/04 08:30</t>
  </si>
  <si>
    <t>Control</t>
  </si>
  <si>
    <t xml:space="preserve"> (32mi)   close: 10/04 10:24</t>
  </si>
  <si>
    <t>Go back the direction you came from</t>
  </si>
  <si>
    <t>NC-242 S</t>
  </si>
  <si>
    <t>NC-242 S / NC-53 E</t>
  </si>
  <si>
    <t>NC-242 S / NC-41 S / US-701 S</t>
  </si>
  <si>
    <t>Mercer Rd / Mercer Mill Rd</t>
  </si>
  <si>
    <t>NC-87</t>
  </si>
  <si>
    <t>EASY to Miss next turn</t>
  </si>
  <si>
    <t>Elkton Rd</t>
  </si>
  <si>
    <t>Hallsboro Rd – cross 211</t>
  </si>
  <si>
    <t>Bear Left</t>
  </si>
  <si>
    <t>Hallsboro Rd</t>
  </si>
  <si>
    <t>Store on left</t>
  </si>
  <si>
    <t>Stay on</t>
  </si>
  <si>
    <t xml:space="preserve">Hallsboro Rd </t>
  </si>
  <si>
    <t>NC-130  / New Britton Hwy</t>
  </si>
  <si>
    <t>Store on left after crossing US-17</t>
  </si>
  <si>
    <t xml:space="preserve">  158km    open: 10/04 11:39</t>
  </si>
  <si>
    <t xml:space="preserve"> (98mi)   close: 10/04 17:32</t>
  </si>
  <si>
    <t>NC-130  / Whiteville Rd</t>
  </si>
  <si>
    <t>Cross US-17 Business</t>
  </si>
  <si>
    <t>Right</t>
  </si>
  <si>
    <t>NC-179 S / Village</t>
  </si>
  <si>
    <t>T Circle</t>
  </si>
  <si>
    <r>
      <t>1</t>
    </r>
    <r>
      <rPr>
        <b/>
        <vertAlign val="superscript"/>
        <sz val="16"/>
        <rFont val="Arial"/>
        <family val="2"/>
      </rPr>
      <t>st</t>
    </r>
    <r>
      <rPr>
        <b/>
        <sz val="16"/>
        <rFont val="Arial"/>
        <family val="2"/>
      </rPr>
      <t xml:space="preserve"> Right</t>
    </r>
  </si>
  <si>
    <t>Hale Swamp Rd SW</t>
  </si>
  <si>
    <t>construction at next intersection</t>
  </si>
  <si>
    <t>Left</t>
  </si>
  <si>
    <t>Do Not take Georgetown</t>
  </si>
  <si>
    <t>NC-179 S / Beach Dr SW</t>
  </si>
  <si>
    <t>Sunset Blvd N</t>
  </si>
  <si>
    <t>Sunset Blvd S to go over new bridge</t>
  </si>
  <si>
    <t>Beach parking lot</t>
  </si>
  <si>
    <t>Continue</t>
  </si>
  <si>
    <t>Information Control</t>
  </si>
  <si>
    <t xml:space="preserve">  178km    open: 01/30 12:14</t>
  </si>
  <si>
    <t>(111mi)   close: 01/30 18:52</t>
  </si>
  <si>
    <t>U-Turn</t>
  </si>
  <si>
    <t>to go over New Bridge</t>
  </si>
  <si>
    <r>
      <t>3</t>
    </r>
    <r>
      <rPr>
        <b/>
        <vertAlign val="superscript"/>
        <sz val="16"/>
        <rFont val="Arial"/>
        <family val="2"/>
      </rPr>
      <t>rd</t>
    </r>
    <r>
      <rPr>
        <b/>
        <sz val="16"/>
        <rFont val="Arial"/>
        <family val="2"/>
      </rPr>
      <t xml:space="preserve"> Right</t>
    </r>
  </si>
  <si>
    <t>NC-904 W / Seaside Rd SW</t>
  </si>
  <si>
    <t>McD and Kangaroo</t>
  </si>
  <si>
    <t>NC-904 W</t>
  </si>
  <si>
    <t>NC-904 / NC-905 / Swamp Fox Hwy</t>
  </si>
  <si>
    <t>NC-905 / 7 Creeks Hwy</t>
  </si>
  <si>
    <t>Store</t>
  </si>
  <si>
    <t xml:space="preserve">  221km    open: 01/30 13:32</t>
  </si>
  <si>
    <t>(137mi)   close: 01/30 21:44</t>
  </si>
  <si>
    <t>NC-130 / Whiteville Rd</t>
  </si>
  <si>
    <t>Don't miss next turn</t>
  </si>
  <si>
    <t xml:space="preserve">Bear Right </t>
  </si>
  <si>
    <t>Leslie Newsome Ave to Madison St</t>
  </si>
  <si>
    <t xml:space="preserve">  242km    open: 01/30 14:12</t>
  </si>
  <si>
    <t>(151mi)   close: 01/30 23:08</t>
  </si>
  <si>
    <t>Madison St / NC-130</t>
  </si>
  <si>
    <t>Exit half way thru Traffic Circle</t>
  </si>
  <si>
    <t>Pinckney St / US-701</t>
  </si>
  <si>
    <t>US-701</t>
  </si>
  <si>
    <t>Old Lumberton / Old Whiteville</t>
  </si>
  <si>
    <t>Old Allenton Rd -store on left</t>
  </si>
  <si>
    <t>Old Allentown Rd</t>
  </si>
  <si>
    <t>Old Allenton Rd</t>
  </si>
  <si>
    <t>NC-41</t>
  </si>
  <si>
    <t>Moore's Ln</t>
  </si>
  <si>
    <t>Pleasant Meadow Rd</t>
  </si>
  <si>
    <t>DO NOT TURN ON the First 'BEE GEE ROAD</t>
  </si>
  <si>
    <t>Wintergreen Dr / Jackson Ct</t>
  </si>
  <si>
    <t>Finish Control – Super 8</t>
  </si>
  <si>
    <t xml:space="preserve">  303km    open: 01/30 16:00</t>
  </si>
  <si>
    <t>Finish</t>
  </si>
  <si>
    <t>(188mi)   close: 01/31 03:00</t>
  </si>
  <si>
    <t xml:space="preserve">To Report DNF and travel intentions to finish: </t>
  </si>
  <si>
    <t>call 980.224.3747 - Tony Goodnight</t>
  </si>
  <si>
    <t>For Emergencies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</si>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</sst>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\ "/>
    <numFmt numFmtId="166" formatCode="0.0"/>
    <numFmt numFmtId="167" formatCode="@"/>
  </numFmts>
  <fonts count="7"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b/>
      <vertAlign val="superscript"/>
      <sz val="16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5" fontId="1" fillId="0" borderId="0" xfId="0" applyNumberFormat="1" applyFont="1" applyAlignment="1">
      <alignment horizontal="right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left"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167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  <xf numFmtId="165" fontId="6" fillId="0" borderId="0" xfId="0" applyNumberFormat="1" applyFont="1" applyAlignment="1">
      <alignment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5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0"/>
  <sheetViews>
    <sheetView tabSelected="1" view="pageBreakPreview" zoomScale="65" zoomScaleSheetLayoutView="65" workbookViewId="0" topLeftCell="A12">
      <selection activeCell="C55" sqref="C55"/>
    </sheetView>
  </sheetViews>
  <sheetFormatPr defaultColWidth="12.57421875" defaultRowHeight="26.25" customHeight="1"/>
  <cols>
    <col min="1" max="1" width="10.8515625" style="1" customWidth="1"/>
    <col min="2" max="2" width="1.421875" style="2" customWidth="1"/>
    <col min="3" max="3" width="7.8515625" style="3" customWidth="1"/>
    <col min="4" max="4" width="1.421875" style="2" customWidth="1"/>
    <col min="5" max="5" width="15.57421875" style="4" customWidth="1"/>
    <col min="6" max="6" width="1.421875" style="2" customWidth="1"/>
    <col min="7" max="7" width="8.140625" style="3" customWidth="1"/>
    <col min="8" max="8" width="1.421875" style="2" customWidth="1"/>
    <col min="9" max="9" width="51.7109375" style="2" customWidth="1"/>
    <col min="10" max="253" width="11.8515625" style="2" customWidth="1"/>
    <col min="254" max="254" width="11.8515625" style="5" customWidth="1"/>
    <col min="255" max="16384" width="11.57421875" style="0" customWidth="1"/>
  </cols>
  <sheetData>
    <row r="1" spans="1:2" ht="26.25" customHeight="1">
      <c r="A1" s="1" t="s">
        <v>0</v>
      </c>
      <c r="B1" s="6" t="s">
        <v>1</v>
      </c>
    </row>
    <row r="2" ht="9.75" customHeight="1">
      <c r="E2" s="7"/>
    </row>
    <row r="3" spans="3:9" ht="26.25" customHeight="1">
      <c r="C3" s="3" t="s">
        <v>2</v>
      </c>
      <c r="I3" s="2" t="s">
        <v>3</v>
      </c>
    </row>
    <row r="4" ht="9.75" customHeight="1"/>
    <row r="5" spans="1:256" s="4" customFormat="1" ht="26.25" customHeight="1">
      <c r="A5" s="1" t="s">
        <v>4</v>
      </c>
      <c r="C5" s="3" t="s">
        <v>5</v>
      </c>
      <c r="E5" s="4" t="s">
        <v>6</v>
      </c>
      <c r="G5" s="3" t="s">
        <v>7</v>
      </c>
      <c r="I5" s="4" t="s">
        <v>8</v>
      </c>
      <c r="IT5" s="5"/>
      <c r="IU5"/>
      <c r="IV5"/>
    </row>
    <row r="6" spans="1:256" s="5" customFormat="1" ht="9.75" customHeight="1">
      <c r="A6" s="8"/>
      <c r="C6" s="9"/>
      <c r="G6" s="9"/>
      <c r="IU6"/>
      <c r="IV6"/>
    </row>
    <row r="7" spans="1:254" ht="26.25" customHeight="1">
      <c r="A7" s="1">
        <v>0</v>
      </c>
      <c r="C7" s="3">
        <v>0</v>
      </c>
      <c r="E7" s="10"/>
      <c r="G7" s="3">
        <v>0.1</v>
      </c>
      <c r="I7" s="2" t="s">
        <v>9</v>
      </c>
      <c r="IT7"/>
    </row>
    <row r="8" spans="1:254" ht="26.25" customHeight="1">
      <c r="A8" s="1">
        <f>SUM(G7)+A7</f>
        <v>0.1</v>
      </c>
      <c r="C8" s="3">
        <f>SUM(G7)+C7</f>
        <v>0.1</v>
      </c>
      <c r="E8" s="11" t="s">
        <v>10</v>
      </c>
      <c r="G8" s="3">
        <v>0.1</v>
      </c>
      <c r="I8" s="2" t="s">
        <v>11</v>
      </c>
      <c r="IT8"/>
    </row>
    <row r="9" spans="1:254" ht="26.25" customHeight="1">
      <c r="A9" s="1">
        <f>SUM(G8)+A8</f>
        <v>0.2</v>
      </c>
      <c r="C9" s="3">
        <f>SUM(G8)+C8</f>
        <v>0.2</v>
      </c>
      <c r="E9" s="4" t="s">
        <v>12</v>
      </c>
      <c r="G9" s="3">
        <v>0.2</v>
      </c>
      <c r="I9" s="2" t="s">
        <v>13</v>
      </c>
      <c r="IT9"/>
    </row>
    <row r="10" spans="1:254" ht="26.25" customHeight="1">
      <c r="A10" s="1">
        <f>SUM(G9)+A9</f>
        <v>0.4</v>
      </c>
      <c r="C10" s="3">
        <f>SUM(G9)+C9</f>
        <v>0.4</v>
      </c>
      <c r="E10" s="10" t="s">
        <v>14</v>
      </c>
      <c r="G10" s="3">
        <v>0.2</v>
      </c>
      <c r="I10" s="2" t="s">
        <v>15</v>
      </c>
      <c r="IT10"/>
    </row>
    <row r="11" spans="1:254" ht="26.25" customHeight="1">
      <c r="A11" s="1">
        <f>SUM(G10)+A10</f>
        <v>0.6000000000000001</v>
      </c>
      <c r="C11" s="3">
        <f>SUM(G10)+C10</f>
        <v>0.6000000000000001</v>
      </c>
      <c r="E11" s="11" t="s">
        <v>10</v>
      </c>
      <c r="G11" s="3">
        <v>0.2</v>
      </c>
      <c r="I11" s="2" t="s">
        <v>16</v>
      </c>
      <c r="IT11"/>
    </row>
    <row r="12" spans="1:254" ht="26.25" customHeight="1">
      <c r="A12" s="1">
        <f>SUM(G11)+A11</f>
        <v>0.8</v>
      </c>
      <c r="C12" s="3">
        <f>SUM(G11)+C11</f>
        <v>0.8</v>
      </c>
      <c r="E12" s="10" t="s">
        <v>14</v>
      </c>
      <c r="G12" s="3">
        <v>1</v>
      </c>
      <c r="I12" s="2" t="s">
        <v>17</v>
      </c>
      <c r="IT12"/>
    </row>
    <row r="13" spans="1:254" ht="26.25" customHeight="1">
      <c r="A13" s="1">
        <f>SUM(G12)+A12</f>
        <v>1.8</v>
      </c>
      <c r="C13" s="3">
        <f>SUM(G12)+C12</f>
        <v>1.8</v>
      </c>
      <c r="E13" s="11" t="s">
        <v>10</v>
      </c>
      <c r="G13" s="3">
        <v>0.1</v>
      </c>
      <c r="I13" s="2" t="s">
        <v>18</v>
      </c>
      <c r="IT13"/>
    </row>
    <row r="14" spans="1:254" ht="26.25" customHeight="1">
      <c r="A14" s="1">
        <f>SUM(G13)+A13</f>
        <v>1.9000000000000001</v>
      </c>
      <c r="C14" s="3">
        <f>SUM(G13)+C13</f>
        <v>1.9000000000000001</v>
      </c>
      <c r="E14" s="10" t="s">
        <v>14</v>
      </c>
      <c r="G14" s="3">
        <v>2.3</v>
      </c>
      <c r="I14" s="2" t="s">
        <v>19</v>
      </c>
      <c r="IT14"/>
    </row>
    <row r="15" spans="1:254" ht="26.25" customHeight="1">
      <c r="A15" s="1">
        <f>SUM(G14)+A14</f>
        <v>4.2</v>
      </c>
      <c r="C15" s="3">
        <f>SUM(G14)+C14</f>
        <v>4.2</v>
      </c>
      <c r="E15" s="10" t="s">
        <v>14</v>
      </c>
      <c r="G15" s="3">
        <v>1.5</v>
      </c>
      <c r="I15" s="2" t="s">
        <v>20</v>
      </c>
      <c r="IT15"/>
    </row>
    <row r="16" spans="5:254" ht="26.25" customHeight="1">
      <c r="E16" s="10"/>
      <c r="IT16"/>
    </row>
    <row r="17" spans="5:254" ht="26.25" customHeight="1">
      <c r="E17" s="4" t="s">
        <v>12</v>
      </c>
      <c r="G17" s="3">
        <v>0.1</v>
      </c>
      <c r="I17" s="2" t="s">
        <v>21</v>
      </c>
      <c r="IT17"/>
    </row>
    <row r="18" spans="1:254" ht="26.25" customHeight="1">
      <c r="A18" s="1">
        <f>SUM(G15)+A15</f>
        <v>5.7</v>
      </c>
      <c r="C18" s="3">
        <f>SUM(G15)+C15</f>
        <v>5.7</v>
      </c>
      <c r="E18" s="11" t="s">
        <v>22</v>
      </c>
      <c r="G18" s="3">
        <v>1.8</v>
      </c>
      <c r="I18" s="11" t="s">
        <v>23</v>
      </c>
      <c r="IT18"/>
    </row>
    <row r="19" spans="1:254" ht="26.25" customHeight="1">
      <c r="A19" s="1">
        <f>SUM(G18)+A18</f>
        <v>7.5</v>
      </c>
      <c r="C19" s="3">
        <f>SUM(G18)+C18</f>
        <v>7.5</v>
      </c>
      <c r="E19" s="11" t="s">
        <v>10</v>
      </c>
      <c r="G19" s="3">
        <v>7.6</v>
      </c>
      <c r="I19" s="2" t="s">
        <v>24</v>
      </c>
      <c r="IT19"/>
    </row>
    <row r="20" spans="1:254" ht="26.25" customHeight="1">
      <c r="A20" s="1">
        <f>SUM(G19)+A19</f>
        <v>15.1</v>
      </c>
      <c r="C20" s="3">
        <f>SUM(G19)+C19</f>
        <v>15.1</v>
      </c>
      <c r="E20" s="4" t="s">
        <v>12</v>
      </c>
      <c r="G20" s="3">
        <v>1.7000000000000002</v>
      </c>
      <c r="I20" s="2" t="s">
        <v>25</v>
      </c>
      <c r="IT20"/>
    </row>
    <row r="21" spans="1:254" ht="26.25" customHeight="1">
      <c r="A21" s="1">
        <f>SUM(G20)+A20</f>
        <v>16.8</v>
      </c>
      <c r="C21" s="3">
        <f>SUM(G20)+C20</f>
        <v>16.8</v>
      </c>
      <c r="E21" s="10" t="s">
        <v>14</v>
      </c>
      <c r="G21" s="3">
        <v>4.6</v>
      </c>
      <c r="I21" s="2" t="s">
        <v>26</v>
      </c>
      <c r="IT21"/>
    </row>
    <row r="22" spans="1:254" ht="26.25" customHeight="1">
      <c r="A22" s="1">
        <f>SUM(G21)+A21</f>
        <v>21.4</v>
      </c>
      <c r="C22" s="3">
        <f>SUM(G21)+C21</f>
        <v>21.4</v>
      </c>
      <c r="E22" s="11" t="s">
        <v>10</v>
      </c>
      <c r="G22" s="3">
        <v>0.30000000000000004</v>
      </c>
      <c r="I22" s="2" t="s">
        <v>27</v>
      </c>
      <c r="IT22"/>
    </row>
    <row r="23" spans="1:254" ht="26.25" customHeight="1">
      <c r="A23" s="1">
        <f>SUM(G22)+A22</f>
        <v>21.7</v>
      </c>
      <c r="C23" s="3">
        <f>SUM(G22)+C22</f>
        <v>21.7</v>
      </c>
      <c r="E23" s="10" t="s">
        <v>14</v>
      </c>
      <c r="G23" s="3">
        <v>7.4</v>
      </c>
      <c r="I23" s="2" t="s">
        <v>28</v>
      </c>
      <c r="IT23"/>
    </row>
    <row r="24" spans="1:254" ht="26.25" customHeight="1">
      <c r="A24" s="1">
        <f>SUM(G23)+A23</f>
        <v>29.1</v>
      </c>
      <c r="C24" s="3">
        <f>SUM(G23)+C23</f>
        <v>29.1</v>
      </c>
      <c r="E24" s="11" t="s">
        <v>10</v>
      </c>
      <c r="G24" s="3">
        <v>2.4</v>
      </c>
      <c r="I24" s="2" t="s">
        <v>29</v>
      </c>
      <c r="IT24"/>
    </row>
    <row r="25" spans="1:254" ht="26.25" customHeight="1">
      <c r="A25" s="1">
        <f>SUM(G24)+A24</f>
        <v>31.5</v>
      </c>
      <c r="C25" s="3">
        <f>SUM(G24)+C24</f>
        <v>31.5</v>
      </c>
      <c r="E25" s="11" t="s">
        <v>10</v>
      </c>
      <c r="I25" s="2" t="s">
        <v>30</v>
      </c>
      <c r="IT25"/>
    </row>
    <row r="26" spans="5:9" ht="26.25" customHeight="1">
      <c r="E26" s="4" t="s">
        <v>31</v>
      </c>
      <c r="I26" s="2" t="s">
        <v>32</v>
      </c>
    </row>
    <row r="27" spans="5:9" ht="26.25" customHeight="1">
      <c r="E27" s="4" t="s">
        <v>33</v>
      </c>
      <c r="I27" s="2" t="s">
        <v>34</v>
      </c>
    </row>
    <row r="28" spans="1:9" ht="26.25" customHeight="1">
      <c r="A28" s="1" t="s">
        <v>0</v>
      </c>
      <c r="E28"/>
      <c r="F28"/>
      <c r="G28" s="12"/>
      <c r="H28"/>
      <c r="I28"/>
    </row>
    <row r="29" ht="9.75" customHeight="1"/>
    <row r="30" spans="1:256" s="4" customFormat="1" ht="26.25" customHeight="1">
      <c r="A30" s="1" t="s">
        <v>4</v>
      </c>
      <c r="C30" s="3" t="s">
        <v>5</v>
      </c>
      <c r="E30" s="4" t="s">
        <v>6</v>
      </c>
      <c r="G30" s="3" t="s">
        <v>7</v>
      </c>
      <c r="I30" s="4" t="s">
        <v>8</v>
      </c>
      <c r="IT30" s="5"/>
      <c r="IU30"/>
      <c r="IV30"/>
    </row>
    <row r="31" spans="1:256" s="5" customFormat="1" ht="9.75" customHeight="1">
      <c r="A31" s="8"/>
      <c r="C31" s="9"/>
      <c r="G31" s="9"/>
      <c r="IU31"/>
      <c r="IV31"/>
    </row>
    <row r="32" spans="1:256" s="5" customFormat="1" ht="25.5" customHeight="1">
      <c r="A32" s="8"/>
      <c r="C32" s="9"/>
      <c r="E32" s="2" t="s">
        <v>35</v>
      </c>
      <c r="G32" s="9"/>
      <c r="IU32"/>
      <c r="IV32"/>
    </row>
    <row r="33" spans="1:9" ht="26.25" customHeight="1">
      <c r="A33" s="1">
        <f>A25</f>
        <v>31.5</v>
      </c>
      <c r="C33" s="3">
        <v>0</v>
      </c>
      <c r="E33" s="10" t="s">
        <v>14</v>
      </c>
      <c r="G33" s="3">
        <v>11.7</v>
      </c>
      <c r="I33" s="2" t="s">
        <v>36</v>
      </c>
    </row>
    <row r="34" spans="1:9" ht="26.25" customHeight="1">
      <c r="A34" s="1">
        <f>SUM(G33)+A33</f>
        <v>43.2</v>
      </c>
      <c r="C34" s="3">
        <f>SUM(G33)+C33</f>
        <v>11.7</v>
      </c>
      <c r="E34" s="11" t="s">
        <v>10</v>
      </c>
      <c r="G34" s="3">
        <v>0.1</v>
      </c>
      <c r="I34" s="2" t="s">
        <v>37</v>
      </c>
    </row>
    <row r="35" spans="1:9" ht="26.25" customHeight="1">
      <c r="A35" s="1">
        <f>SUM(G34)+A34</f>
        <v>43.300000000000004</v>
      </c>
      <c r="C35" s="3">
        <f>SUM(G34)+C34</f>
        <v>11.799999999999999</v>
      </c>
      <c r="E35" s="10" t="s">
        <v>14</v>
      </c>
      <c r="G35" s="3">
        <v>1.6</v>
      </c>
      <c r="I35" s="13" t="s">
        <v>38</v>
      </c>
    </row>
    <row r="36" spans="1:9" ht="26.25" customHeight="1">
      <c r="A36" s="1">
        <f>SUM(G35)+A35</f>
        <v>44.900000000000006</v>
      </c>
      <c r="C36" s="3">
        <f>SUM(G35)+C35</f>
        <v>13.399999999999999</v>
      </c>
      <c r="E36" s="11" t="s">
        <v>10</v>
      </c>
      <c r="G36" s="3">
        <v>1.6</v>
      </c>
      <c r="I36" s="2" t="s">
        <v>39</v>
      </c>
    </row>
    <row r="37" spans="1:9" ht="26.25" customHeight="1">
      <c r="A37" s="1">
        <f>SUM(G36)+A36</f>
        <v>46.50000000000001</v>
      </c>
      <c r="C37" s="3">
        <f>SUM(G36)+C36</f>
        <v>14.999999999999998</v>
      </c>
      <c r="E37" s="10" t="s">
        <v>14</v>
      </c>
      <c r="G37" s="3">
        <v>0.1</v>
      </c>
      <c r="I37" s="2" t="s">
        <v>40</v>
      </c>
    </row>
    <row r="38" spans="1:254" ht="26.25" customHeight="1">
      <c r="A38" s="1">
        <f>SUM(G37+A37)</f>
        <v>46.60000000000001</v>
      </c>
      <c r="C38" s="3">
        <f>SUM(G37+C37)</f>
        <v>15.099999999999998</v>
      </c>
      <c r="E38" s="11" t="s">
        <v>10</v>
      </c>
      <c r="G38" s="3">
        <v>4.2</v>
      </c>
      <c r="I38" s="2" t="s">
        <v>39</v>
      </c>
      <c r="L38" s="14"/>
      <c r="IT38" s="2"/>
    </row>
    <row r="39" spans="5:9" ht="26.25" customHeight="1">
      <c r="E39" s="11"/>
      <c r="G39" s="3" t="s">
        <v>41</v>
      </c>
      <c r="H39"/>
      <c r="I39"/>
    </row>
    <row r="40" spans="1:254" ht="26.25" customHeight="1">
      <c r="A40" s="1">
        <f>SUM(G38)+A38</f>
        <v>50.80000000000001</v>
      </c>
      <c r="C40" s="3">
        <f>SUM(G38)+C38</f>
        <v>19.299999999999997</v>
      </c>
      <c r="E40" s="11" t="s">
        <v>10</v>
      </c>
      <c r="G40" s="3">
        <v>6.4</v>
      </c>
      <c r="I40" s="2" t="s">
        <v>42</v>
      </c>
      <c r="IT40"/>
    </row>
    <row r="41" spans="1:254" ht="26.25" customHeight="1">
      <c r="A41" s="1">
        <f>SUM(G40)+A40</f>
        <v>57.20000000000001</v>
      </c>
      <c r="C41" s="3">
        <f>SUM(G40)+C40</f>
        <v>25.699999999999996</v>
      </c>
      <c r="E41" s="4" t="s">
        <v>12</v>
      </c>
      <c r="G41" s="3">
        <v>0.5</v>
      </c>
      <c r="I41" s="2" t="s">
        <v>43</v>
      </c>
      <c r="IT41"/>
    </row>
    <row r="42" spans="1:9" ht="26.25" customHeight="1">
      <c r="A42" s="1">
        <f>SUM(G41)+A41</f>
        <v>57.70000000000001</v>
      </c>
      <c r="C42" s="3">
        <f>SUM(G41)+C41</f>
        <v>26.199999999999996</v>
      </c>
      <c r="E42" s="11" t="s">
        <v>44</v>
      </c>
      <c r="G42" s="3">
        <v>9.8</v>
      </c>
      <c r="I42" s="2" t="s">
        <v>45</v>
      </c>
    </row>
    <row r="43" spans="1:9" ht="26.25" customHeight="1">
      <c r="A43" s="1">
        <f>SUM(G42)+A42</f>
        <v>67.50000000000001</v>
      </c>
      <c r="C43" s="3">
        <f>SUM(G42)+C42</f>
        <v>36</v>
      </c>
      <c r="E43" s="4" t="s">
        <v>12</v>
      </c>
      <c r="G43" s="3">
        <v>0.1</v>
      </c>
      <c r="I43" s="2" t="s">
        <v>46</v>
      </c>
    </row>
    <row r="44" spans="1:9" ht="26.25" customHeight="1">
      <c r="A44" s="1">
        <f>SUM(G43)+A43</f>
        <v>67.60000000000001</v>
      </c>
      <c r="C44" s="3">
        <f>SUM(G43)+C43</f>
        <v>36.1</v>
      </c>
      <c r="E44" s="4" t="s">
        <v>47</v>
      </c>
      <c r="G44" s="3">
        <v>6.6</v>
      </c>
      <c r="I44" s="11" t="s">
        <v>45</v>
      </c>
    </row>
    <row r="45" spans="1:9" ht="26.25" customHeight="1">
      <c r="A45" s="1">
        <f>SUM(G44)+A44</f>
        <v>74.2</v>
      </c>
      <c r="C45" s="3">
        <f>SUM(G44)+C44</f>
        <v>42.7</v>
      </c>
      <c r="E45" s="11" t="s">
        <v>10</v>
      </c>
      <c r="G45" s="3">
        <v>3.3</v>
      </c>
      <c r="I45" s="2" t="s">
        <v>48</v>
      </c>
    </row>
    <row r="46" spans="1:9" ht="26.25" customHeight="1">
      <c r="A46" s="1">
        <f>SUM(G45)+A45</f>
        <v>77.5</v>
      </c>
      <c r="C46" s="3">
        <f>SUM(G45)+C45</f>
        <v>46</v>
      </c>
      <c r="E46" s="11" t="s">
        <v>10</v>
      </c>
      <c r="G46" s="3">
        <v>20.8</v>
      </c>
      <c r="I46" s="2" t="s">
        <v>49</v>
      </c>
    </row>
    <row r="47" spans="1:9" ht="26.25" customHeight="1">
      <c r="A47" s="1">
        <v>77.6</v>
      </c>
      <c r="C47" s="3">
        <v>46.1</v>
      </c>
      <c r="I47" s="2" t="s">
        <v>46</v>
      </c>
    </row>
    <row r="48" spans="1:9" ht="26.25" customHeight="1">
      <c r="A48" s="1">
        <f>SUM(G46+A46)</f>
        <v>98.3</v>
      </c>
      <c r="C48" s="3">
        <f>SUM(G46)+C46</f>
        <v>66.8</v>
      </c>
      <c r="E48" s="11" t="s">
        <v>10</v>
      </c>
      <c r="I48" s="2" t="s">
        <v>50</v>
      </c>
    </row>
    <row r="49" spans="5:9" ht="26.25" customHeight="1">
      <c r="E49" s="4" t="s">
        <v>31</v>
      </c>
      <c r="I49" s="2" t="s">
        <v>51</v>
      </c>
    </row>
    <row r="50" spans="5:9" ht="26.25" customHeight="1">
      <c r="E50" s="4" t="s">
        <v>33</v>
      </c>
      <c r="I50" s="2" t="s">
        <v>52</v>
      </c>
    </row>
    <row r="51" ht="26.25" customHeight="1">
      <c r="A51" s="1" t="s">
        <v>0</v>
      </c>
    </row>
    <row r="52" ht="9.75" customHeight="1"/>
    <row r="53" spans="1:256" s="4" customFormat="1" ht="26.25" customHeight="1">
      <c r="A53" s="1" t="s">
        <v>4</v>
      </c>
      <c r="C53" s="3" t="s">
        <v>5</v>
      </c>
      <c r="E53" s="4" t="s">
        <v>6</v>
      </c>
      <c r="G53" s="3" t="s">
        <v>7</v>
      </c>
      <c r="I53" s="4" t="s">
        <v>8</v>
      </c>
      <c r="IT53" s="5"/>
      <c r="IU53"/>
      <c r="IV53"/>
    </row>
    <row r="54" ht="9.75" customHeight="1"/>
    <row r="55" spans="1:9" ht="26.25" customHeight="1">
      <c r="A55" s="1">
        <f>A48</f>
        <v>98.3</v>
      </c>
      <c r="C55" s="3">
        <v>0</v>
      </c>
      <c r="E55" s="11" t="s">
        <v>10</v>
      </c>
      <c r="G55" s="3">
        <v>0.9</v>
      </c>
      <c r="I55" s="2" t="s">
        <v>53</v>
      </c>
    </row>
    <row r="56" spans="2:9" ht="26.25" customHeight="1">
      <c r="B56" s="15"/>
      <c r="D56" s="15"/>
      <c r="E56" s="16" t="s">
        <v>54</v>
      </c>
      <c r="F56" s="15"/>
      <c r="H56" s="15"/>
      <c r="I56" s="17"/>
    </row>
    <row r="57" spans="1:9" ht="26.25" customHeight="1">
      <c r="A57" s="1">
        <f>A55+G55</f>
        <v>99.2</v>
      </c>
      <c r="B57" s="15"/>
      <c r="C57" s="3">
        <f>C55+G55</f>
        <v>0.9</v>
      </c>
      <c r="D57" s="15"/>
      <c r="E57" s="1" t="s">
        <v>55</v>
      </c>
      <c r="F57" s="15"/>
      <c r="G57" s="3">
        <v>2.1</v>
      </c>
      <c r="H57" s="15"/>
      <c r="I57" s="17" t="s">
        <v>56</v>
      </c>
    </row>
    <row r="58" spans="1:9" ht="26.25" customHeight="1">
      <c r="A58" s="1">
        <f>A57+G57</f>
        <v>101.3</v>
      </c>
      <c r="B58" s="15"/>
      <c r="C58" s="3">
        <f>C57+G57</f>
        <v>3</v>
      </c>
      <c r="D58" s="15"/>
      <c r="E58" s="18" t="s">
        <v>57</v>
      </c>
      <c r="F58" s="15"/>
      <c r="G58" s="3">
        <v>0</v>
      </c>
      <c r="H58" s="15"/>
      <c r="I58" s="17"/>
    </row>
    <row r="59" spans="1:9" ht="26.25" customHeight="1">
      <c r="A59" s="1">
        <f>A58+G58</f>
        <v>101.3</v>
      </c>
      <c r="B59" s="15"/>
      <c r="C59" s="3">
        <f>C58+G58</f>
        <v>3</v>
      </c>
      <c r="D59" s="15"/>
      <c r="E59" s="1" t="s">
        <v>58</v>
      </c>
      <c r="F59" s="15"/>
      <c r="G59" s="3">
        <v>0.7</v>
      </c>
      <c r="H59" s="15"/>
      <c r="I59" s="17" t="s">
        <v>59</v>
      </c>
    </row>
    <row r="60" spans="2:9" ht="26.25" customHeight="1">
      <c r="B60" s="15"/>
      <c r="D60" s="15" t="s">
        <v>60</v>
      </c>
      <c r="E60" s="1"/>
      <c r="F60" s="15"/>
      <c r="H60" s="15"/>
      <c r="I60" s="17"/>
    </row>
    <row r="61" spans="1:9" ht="26.25" customHeight="1">
      <c r="A61" s="1">
        <f>A59+G59</f>
        <v>102</v>
      </c>
      <c r="B61" s="15"/>
      <c r="C61" s="3">
        <f>C59+G59</f>
        <v>3.7</v>
      </c>
      <c r="D61" s="15"/>
      <c r="E61" s="16" t="s">
        <v>61</v>
      </c>
      <c r="F61" s="15"/>
      <c r="G61" s="3">
        <v>1.8</v>
      </c>
      <c r="H61" s="15"/>
      <c r="I61" s="17" t="s">
        <v>59</v>
      </c>
    </row>
    <row r="62" spans="2:9" ht="26.25" customHeight="1">
      <c r="B62" s="15"/>
      <c r="D62" s="15"/>
      <c r="E62" s="16"/>
      <c r="F62" s="15" t="s">
        <v>62</v>
      </c>
      <c r="H62" s="15"/>
      <c r="I62" s="17"/>
    </row>
    <row r="63" spans="1:9" ht="26.25" customHeight="1">
      <c r="A63" s="1">
        <f>A61+G61</f>
        <v>103.8</v>
      </c>
      <c r="B63" s="15"/>
      <c r="C63" s="3">
        <f>C61+G61</f>
        <v>5.5</v>
      </c>
      <c r="D63" s="15"/>
      <c r="E63" s="1" t="s">
        <v>55</v>
      </c>
      <c r="F63" s="15"/>
      <c r="G63" s="3">
        <v>3.7</v>
      </c>
      <c r="H63" s="15"/>
      <c r="I63" s="17" t="s">
        <v>63</v>
      </c>
    </row>
    <row r="64" spans="1:9" ht="26.25" customHeight="1">
      <c r="A64" s="1">
        <f>A63+G63</f>
        <v>107.5</v>
      </c>
      <c r="B64" s="15"/>
      <c r="C64" s="3">
        <f>C63+G63</f>
        <v>9.2</v>
      </c>
      <c r="D64" s="15"/>
      <c r="E64" s="18" t="s">
        <v>12</v>
      </c>
      <c r="F64" s="15"/>
      <c r="G64" s="3">
        <v>1.8</v>
      </c>
      <c r="H64" s="15"/>
      <c r="I64" s="17" t="s">
        <v>64</v>
      </c>
    </row>
    <row r="65" spans="1:9" ht="26.25" customHeight="1">
      <c r="A65" s="1">
        <f>A64+G64</f>
        <v>109.3</v>
      </c>
      <c r="B65" s="15"/>
      <c r="C65" s="3">
        <f>C64+G64</f>
        <v>11</v>
      </c>
      <c r="D65" s="15"/>
      <c r="E65" s="18" t="s">
        <v>57</v>
      </c>
      <c r="F65" s="15"/>
      <c r="G65" s="3">
        <v>0</v>
      </c>
      <c r="H65" s="15"/>
      <c r="I65" s="17"/>
    </row>
    <row r="66" spans="1:9" ht="26.25" customHeight="1">
      <c r="A66" s="1">
        <f>A65+G65</f>
        <v>109.3</v>
      </c>
      <c r="B66" s="15"/>
      <c r="C66" s="3">
        <f>C65+G65</f>
        <v>11</v>
      </c>
      <c r="D66" s="15"/>
      <c r="E66" s="1" t="s">
        <v>58</v>
      </c>
      <c r="F66" s="15"/>
      <c r="G66" s="3">
        <v>1.3</v>
      </c>
      <c r="H66" s="15"/>
      <c r="I66" s="17" t="s">
        <v>65</v>
      </c>
    </row>
    <row r="67" spans="1:9" ht="26.25" customHeight="1">
      <c r="A67" s="1">
        <f>A66+G66</f>
        <v>110.6</v>
      </c>
      <c r="B67" s="15"/>
      <c r="C67" s="3">
        <f>C66+G66</f>
        <v>12.3</v>
      </c>
      <c r="D67" s="15"/>
      <c r="E67" s="18" t="s">
        <v>12</v>
      </c>
      <c r="F67" s="15"/>
      <c r="G67" s="3">
        <v>0.1</v>
      </c>
      <c r="H67" s="15"/>
      <c r="I67" s="17" t="s">
        <v>66</v>
      </c>
    </row>
    <row r="68" spans="1:9" ht="26.25" customHeight="1">
      <c r="A68" s="1">
        <f>SUM(G67+A67)</f>
        <v>110.69999999999999</v>
      </c>
      <c r="C68" s="3">
        <f>SUM(G67+C67)</f>
        <v>12.4</v>
      </c>
      <c r="E68" s="2" t="s">
        <v>67</v>
      </c>
      <c r="I68" s="2" t="s">
        <v>68</v>
      </c>
    </row>
    <row r="69" spans="1:9" ht="26.25" customHeight="1">
      <c r="A69" s="8"/>
      <c r="B69" s="5"/>
      <c r="C69" s="9"/>
      <c r="E69" s="4" t="s">
        <v>31</v>
      </c>
      <c r="I69" s="2" t="s">
        <v>69</v>
      </c>
    </row>
    <row r="70" spans="5:9" ht="26.25" customHeight="1">
      <c r="E70" s="4" t="s">
        <v>33</v>
      </c>
      <c r="I70" s="2" t="s">
        <v>70</v>
      </c>
    </row>
    <row r="71" ht="26.25" customHeight="1">
      <c r="A71" s="1" t="s">
        <v>0</v>
      </c>
    </row>
    <row r="72" ht="9.75" customHeight="1"/>
    <row r="73" spans="1:256" s="4" customFormat="1" ht="26.25" customHeight="1">
      <c r="A73" s="1" t="s">
        <v>4</v>
      </c>
      <c r="C73" s="3" t="s">
        <v>5</v>
      </c>
      <c r="E73" s="4" t="s">
        <v>6</v>
      </c>
      <c r="G73" s="3" t="s">
        <v>7</v>
      </c>
      <c r="I73" s="4" t="s">
        <v>8</v>
      </c>
      <c r="IT73" s="5"/>
      <c r="IU73"/>
      <c r="IV73"/>
    </row>
    <row r="74" spans="1:256" s="5" customFormat="1" ht="9.75" customHeight="1">
      <c r="A74" s="8"/>
      <c r="C74" s="9"/>
      <c r="G74" s="9"/>
      <c r="IU74"/>
      <c r="IV74"/>
    </row>
    <row r="75" spans="1:256" s="5" customFormat="1" ht="26.25" customHeight="1">
      <c r="A75" s="8"/>
      <c r="C75" s="9"/>
      <c r="E75" s="2" t="s">
        <v>35</v>
      </c>
      <c r="G75" s="9"/>
      <c r="IU75"/>
      <c r="IV75"/>
    </row>
    <row r="76" spans="1:9" ht="26.25" customHeight="1">
      <c r="A76" s="1">
        <f>A68</f>
        <v>110.69999999999999</v>
      </c>
      <c r="C76" s="3">
        <v>0</v>
      </c>
      <c r="E76" s="4" t="s">
        <v>71</v>
      </c>
      <c r="G76" s="3">
        <v>1.4</v>
      </c>
      <c r="I76" s="2" t="s">
        <v>72</v>
      </c>
    </row>
    <row r="77" spans="1:9" ht="26.25" customHeight="1">
      <c r="A77" s="1">
        <f>A76+G76</f>
        <v>112.1</v>
      </c>
      <c r="B77" s="15"/>
      <c r="C77" s="15">
        <f>C76+G76</f>
        <v>1.4</v>
      </c>
      <c r="D77" s="15"/>
      <c r="E77" s="18" t="s">
        <v>57</v>
      </c>
      <c r="F77" s="15"/>
      <c r="G77" s="15">
        <v>0</v>
      </c>
      <c r="H77" s="15"/>
      <c r="I77" s="17"/>
    </row>
    <row r="78" spans="1:9" ht="26.25" customHeight="1">
      <c r="A78" s="1">
        <f>A77+G77</f>
        <v>112.1</v>
      </c>
      <c r="B78" s="15"/>
      <c r="C78" s="15">
        <f>C77+G77</f>
        <v>1.4</v>
      </c>
      <c r="D78" s="15"/>
      <c r="E78" s="1" t="s">
        <v>73</v>
      </c>
      <c r="F78" s="15"/>
      <c r="G78" s="15">
        <v>1.7000000000000002</v>
      </c>
      <c r="H78" s="15"/>
      <c r="I78" s="17" t="s">
        <v>64</v>
      </c>
    </row>
    <row r="79" spans="1:9" ht="26.25" customHeight="1">
      <c r="A79" s="1">
        <f>A78+G78</f>
        <v>113.8</v>
      </c>
      <c r="B79" s="15"/>
      <c r="C79" s="15">
        <f>C78+G78</f>
        <v>3.1</v>
      </c>
      <c r="D79" s="15"/>
      <c r="E79" s="15" t="s">
        <v>61</v>
      </c>
      <c r="F79" s="15"/>
      <c r="G79" s="15">
        <v>8.9</v>
      </c>
      <c r="H79" s="15"/>
      <c r="I79" s="17" t="s">
        <v>74</v>
      </c>
    </row>
    <row r="80" spans="1:9" ht="26.25" customHeight="1">
      <c r="A80" s="1">
        <f>3.3+A79</f>
        <v>117.1</v>
      </c>
      <c r="B80" s="15"/>
      <c r="C80" s="1">
        <f>3.3+C79</f>
        <v>6.4</v>
      </c>
      <c r="D80" s="15"/>
      <c r="E80" s="15"/>
      <c r="F80" s="15"/>
      <c r="G80" s="19" t="s">
        <v>75</v>
      </c>
      <c r="H80" s="15"/>
      <c r="I80" s="17"/>
    </row>
    <row r="81" spans="1:9" ht="26.25" customHeight="1">
      <c r="A81" s="1">
        <f>A79+G79</f>
        <v>122.7</v>
      </c>
      <c r="B81" s="15"/>
      <c r="C81" s="15">
        <f>C79+G79</f>
        <v>12</v>
      </c>
      <c r="D81" s="15"/>
      <c r="E81" s="15" t="s">
        <v>61</v>
      </c>
      <c r="F81" s="15"/>
      <c r="G81" s="15">
        <v>6.2</v>
      </c>
      <c r="H81" s="15"/>
      <c r="I81" s="17" t="s">
        <v>76</v>
      </c>
    </row>
    <row r="82" spans="1:9" ht="26.25" customHeight="1">
      <c r="A82" s="1">
        <f>SUM(G81)+A81</f>
        <v>128.9</v>
      </c>
      <c r="C82" s="3">
        <f>SUM(G81)+C81</f>
        <v>18.2</v>
      </c>
      <c r="E82" s="10" t="s">
        <v>14</v>
      </c>
      <c r="G82" s="3">
        <v>0.5</v>
      </c>
      <c r="I82" s="2" t="s">
        <v>77</v>
      </c>
    </row>
    <row r="83" spans="1:9" ht="26.25" customHeight="1">
      <c r="A83" s="1">
        <f>SUM(G82)+A82</f>
        <v>129.4</v>
      </c>
      <c r="C83" s="3">
        <f>SUM(G82)+C82</f>
        <v>18.7</v>
      </c>
      <c r="E83" s="10" t="s">
        <v>14</v>
      </c>
      <c r="G83" s="3">
        <v>7.8</v>
      </c>
      <c r="I83" s="2" t="s">
        <v>78</v>
      </c>
    </row>
    <row r="84" spans="1:9" ht="26.25" customHeight="1">
      <c r="A84" s="1">
        <f>SUM(G83)+A83</f>
        <v>137.20000000000002</v>
      </c>
      <c r="C84" s="3">
        <f>SUM(G83)+C83</f>
        <v>26.5</v>
      </c>
      <c r="E84" s="11" t="s">
        <v>10</v>
      </c>
      <c r="I84" s="2" t="s">
        <v>79</v>
      </c>
    </row>
    <row r="85" spans="5:9" ht="26.25" customHeight="1">
      <c r="E85" s="4" t="s">
        <v>31</v>
      </c>
      <c r="I85" s="2" t="s">
        <v>80</v>
      </c>
    </row>
    <row r="86" spans="5:9" ht="26.25" customHeight="1">
      <c r="E86" s="4" t="s">
        <v>33</v>
      </c>
      <c r="I86" s="2" t="s">
        <v>81</v>
      </c>
    </row>
    <row r="87" ht="26.25" customHeight="1"/>
    <row r="88" ht="9.75" customHeight="1"/>
    <row r="89" spans="1:256" s="4" customFormat="1" ht="26.25" customHeight="1">
      <c r="A89" s="1" t="s">
        <v>4</v>
      </c>
      <c r="C89" s="3" t="s">
        <v>5</v>
      </c>
      <c r="E89" s="4" t="s">
        <v>6</v>
      </c>
      <c r="G89" s="3" t="s">
        <v>7</v>
      </c>
      <c r="I89" s="4" t="s">
        <v>8</v>
      </c>
      <c r="IT89" s="5"/>
      <c r="IU89"/>
      <c r="IV89"/>
    </row>
    <row r="90" spans="1:256" s="5" customFormat="1" ht="9.75" customHeight="1">
      <c r="A90" s="8"/>
      <c r="C90" s="9"/>
      <c r="G90" s="9"/>
      <c r="IU90"/>
      <c r="IV90"/>
    </row>
    <row r="91" spans="1:256" s="5" customFormat="1" ht="25.5" customHeight="1">
      <c r="A91" s="1">
        <f>A84</f>
        <v>137.20000000000002</v>
      </c>
      <c r="B91" s="2"/>
      <c r="C91" s="3">
        <v>0</v>
      </c>
      <c r="E91" s="11" t="s">
        <v>10</v>
      </c>
      <c r="G91" s="3">
        <v>8</v>
      </c>
      <c r="I91" s="2" t="s">
        <v>78</v>
      </c>
      <c r="IU91"/>
      <c r="IV91"/>
    </row>
    <row r="92" spans="1:9" ht="26.25" customHeight="1">
      <c r="A92" s="1">
        <f>SUM(G91)+A91</f>
        <v>145.20000000000002</v>
      </c>
      <c r="C92" s="3">
        <f>SUM(G91)+C91</f>
        <v>8</v>
      </c>
      <c r="E92" s="11" t="s">
        <v>10</v>
      </c>
      <c r="G92" s="3">
        <v>5.1</v>
      </c>
      <c r="I92" s="2" t="s">
        <v>82</v>
      </c>
    </row>
    <row r="93" ht="26.25" customHeight="1">
      <c r="I93" s="20" t="s">
        <v>83</v>
      </c>
    </row>
    <row r="94" spans="1:9" ht="26.25" customHeight="1">
      <c r="A94" s="1">
        <f>SUM(G92)+A92</f>
        <v>150.3</v>
      </c>
      <c r="C94" s="3">
        <f>SUM(G92)+C92</f>
        <v>13.1</v>
      </c>
      <c r="E94" s="10" t="s">
        <v>84</v>
      </c>
      <c r="G94" s="3">
        <v>0.2</v>
      </c>
      <c r="I94" s="2" t="s">
        <v>85</v>
      </c>
    </row>
    <row r="95" spans="1:9" ht="26.25" customHeight="1">
      <c r="A95" s="1">
        <f>SUM(G94)+A94</f>
        <v>150.5</v>
      </c>
      <c r="C95" s="3">
        <f>SUM(G94)+C94</f>
        <v>13.299999999999999</v>
      </c>
      <c r="E95" s="11" t="s">
        <v>10</v>
      </c>
      <c r="I95" s="2" t="s">
        <v>46</v>
      </c>
    </row>
    <row r="96" spans="5:9" ht="26.25" customHeight="1">
      <c r="E96" s="4" t="s">
        <v>31</v>
      </c>
      <c r="I96" s="2" t="s">
        <v>86</v>
      </c>
    </row>
    <row r="97" spans="5:9" ht="26.25" customHeight="1">
      <c r="E97" s="4" t="s">
        <v>33</v>
      </c>
      <c r="I97" s="2" t="s">
        <v>87</v>
      </c>
    </row>
    <row r="98" ht="26.25" customHeight="1">
      <c r="A98" s="1" t="s">
        <v>0</v>
      </c>
    </row>
    <row r="99" ht="9.75" customHeight="1"/>
    <row r="100" spans="1:256" s="4" customFormat="1" ht="26.25" customHeight="1">
      <c r="A100" s="1" t="s">
        <v>4</v>
      </c>
      <c r="C100" s="3" t="s">
        <v>5</v>
      </c>
      <c r="E100" s="4" t="s">
        <v>6</v>
      </c>
      <c r="G100" s="3" t="s">
        <v>7</v>
      </c>
      <c r="I100" s="4" t="s">
        <v>8</v>
      </c>
      <c r="IT100" s="5"/>
      <c r="IU100"/>
      <c r="IV100"/>
    </row>
    <row r="101" spans="1:256" s="5" customFormat="1" ht="9.75" customHeight="1">
      <c r="A101" s="8"/>
      <c r="C101" s="9"/>
      <c r="G101" s="9"/>
      <c r="IU101"/>
      <c r="IV101"/>
    </row>
    <row r="102" spans="1:9" ht="26.25" customHeight="1">
      <c r="A102" s="1">
        <f>A95</f>
        <v>150.5</v>
      </c>
      <c r="C102" s="3">
        <v>0</v>
      </c>
      <c r="E102" s="11" t="s">
        <v>10</v>
      </c>
      <c r="G102" s="3">
        <v>0.1</v>
      </c>
      <c r="I102" s="2" t="s">
        <v>85</v>
      </c>
    </row>
    <row r="103" spans="1:9" ht="26.25" customHeight="1">
      <c r="A103" s="1">
        <f>SUM(G102)+A102</f>
        <v>150.6</v>
      </c>
      <c r="C103" s="3">
        <f>SUM(G102)+C102</f>
        <v>0.1</v>
      </c>
      <c r="E103" s="10" t="s">
        <v>14</v>
      </c>
      <c r="G103" s="3">
        <v>2.6</v>
      </c>
      <c r="I103" s="2" t="s">
        <v>88</v>
      </c>
    </row>
    <row r="104" spans="5:9" ht="26.25" customHeight="1">
      <c r="E104" s="2" t="s">
        <v>89</v>
      </c>
      <c r="G104" s="12"/>
      <c r="H104"/>
      <c r="I104"/>
    </row>
    <row r="105" spans="1:9" ht="26.25" customHeight="1">
      <c r="A105" s="1">
        <f>SUM(G103)+A103</f>
        <v>153.2</v>
      </c>
      <c r="C105" s="3">
        <f>SUM(G103)+C103</f>
        <v>2.7</v>
      </c>
      <c r="E105" s="10" t="s">
        <v>14</v>
      </c>
      <c r="G105" s="3">
        <v>2.1</v>
      </c>
      <c r="I105" s="2" t="s">
        <v>90</v>
      </c>
    </row>
    <row r="106" spans="1:9" ht="26.25" customHeight="1">
      <c r="A106" s="1">
        <f>SUM(G105)+A105</f>
        <v>155.29999999999998</v>
      </c>
      <c r="C106" s="3">
        <f>SUM(G105)+C105</f>
        <v>4.800000000000001</v>
      </c>
      <c r="E106" s="10" t="s">
        <v>14</v>
      </c>
      <c r="G106" s="3">
        <v>1.5</v>
      </c>
      <c r="I106" s="2" t="s">
        <v>91</v>
      </c>
    </row>
    <row r="107" spans="1:9" ht="26.25" customHeight="1">
      <c r="A107" s="1">
        <f>SUM(G106)+A106</f>
        <v>156.79999999999998</v>
      </c>
      <c r="C107" s="3">
        <f>SUM(G106)+C106</f>
        <v>6.300000000000001</v>
      </c>
      <c r="E107" s="11" t="s">
        <v>10</v>
      </c>
      <c r="G107" s="3">
        <v>19.6</v>
      </c>
      <c r="I107" s="2" t="s">
        <v>92</v>
      </c>
    </row>
    <row r="108" spans="5:7" ht="26.25" customHeight="1">
      <c r="E108" s="11"/>
      <c r="G108" s="3" t="s">
        <v>41</v>
      </c>
    </row>
    <row r="109" spans="1:9" ht="26.25" customHeight="1">
      <c r="A109" s="1">
        <f>SUM(G107)+A107</f>
        <v>176.39999999999998</v>
      </c>
      <c r="C109" s="3">
        <f>SUM(G107)+C107</f>
        <v>25.900000000000002</v>
      </c>
      <c r="E109" s="10" t="s">
        <v>14</v>
      </c>
      <c r="G109" s="3">
        <v>3.1</v>
      </c>
      <c r="I109" s="2" t="s">
        <v>93</v>
      </c>
    </row>
    <row r="110" spans="1:9" ht="26.25" customHeight="1">
      <c r="A110" s="1">
        <f>SUM(G109)+A109</f>
        <v>179.49999999999997</v>
      </c>
      <c r="C110" s="3">
        <f>SUM(G109)+C109</f>
        <v>29.000000000000004</v>
      </c>
      <c r="E110" s="4" t="s">
        <v>12</v>
      </c>
      <c r="G110" s="3">
        <v>0.9</v>
      </c>
      <c r="I110" s="2" t="s">
        <v>94</v>
      </c>
    </row>
    <row r="111" spans="1:9" ht="26.25" customHeight="1">
      <c r="A111" s="1">
        <f>SUM(G110)+A110</f>
        <v>180.39999999999998</v>
      </c>
      <c r="C111" s="3">
        <f>SUM(G110)+C110</f>
        <v>29.900000000000002</v>
      </c>
      <c r="E111" s="4" t="s">
        <v>12</v>
      </c>
      <c r="G111" s="3">
        <v>1.1</v>
      </c>
      <c r="I111" s="2" t="s">
        <v>95</v>
      </c>
    </row>
    <row r="112" spans="1:9" ht="26.25" customHeight="1">
      <c r="A112" s="1">
        <f>SUM(G111)+A111</f>
        <v>181.49999999999997</v>
      </c>
      <c r="C112" s="3">
        <f>SUM(G111)+C111</f>
        <v>31.000000000000004</v>
      </c>
      <c r="E112" s="11" t="s">
        <v>10</v>
      </c>
      <c r="G112" s="3">
        <v>1</v>
      </c>
      <c r="I112" s="2" t="s">
        <v>96</v>
      </c>
    </row>
    <row r="113" spans="1:9" ht="26.25" customHeight="1">
      <c r="A113" s="1">
        <f>SUM(G112)+A112</f>
        <v>182.49999999999997</v>
      </c>
      <c r="C113" s="3">
        <f>SUM(G112)+C112</f>
        <v>32</v>
      </c>
      <c r="E113" s="10" t="s">
        <v>14</v>
      </c>
      <c r="G113" s="3">
        <v>0.5</v>
      </c>
      <c r="I113" s="2" t="s">
        <v>97</v>
      </c>
    </row>
    <row r="114" spans="1:9" ht="26.25" customHeight="1">
      <c r="A114" s="1">
        <f>SUM(G113)+A113</f>
        <v>182.99999999999997</v>
      </c>
      <c r="C114" s="3">
        <f>SUM(G113)+C113</f>
        <v>32.5</v>
      </c>
      <c r="E114" s="11" t="s">
        <v>10</v>
      </c>
      <c r="G114" s="3">
        <v>1.8</v>
      </c>
      <c r="I114" s="2" t="s">
        <v>98</v>
      </c>
    </row>
    <row r="115" spans="3:5" ht="26.25" customHeight="1">
      <c r="C115" s="21" t="s">
        <v>99</v>
      </c>
      <c r="D115"/>
      <c r="E115"/>
    </row>
    <row r="116" ht="26.25" customHeight="1">
      <c r="E116" s="11"/>
    </row>
    <row r="117" spans="1:254" ht="26.25" customHeight="1">
      <c r="A117" s="22"/>
      <c r="B117"/>
      <c r="C117" s="12"/>
      <c r="D117"/>
      <c r="E117"/>
      <c r="F117"/>
      <c r="G117" s="12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3:5" ht="26.25" customHeight="1">
      <c r="C118" s="21" t="s">
        <v>99</v>
      </c>
      <c r="D118"/>
      <c r="E118"/>
    </row>
    <row r="119" spans="1:9" ht="26.25" customHeight="1">
      <c r="A119" s="1">
        <f>SUM(G114+A114)</f>
        <v>184.79999999999998</v>
      </c>
      <c r="C119" s="3">
        <f>SUM(G114+C114)</f>
        <v>34.3</v>
      </c>
      <c r="E119" s="10" t="s">
        <v>14</v>
      </c>
      <c r="G119" s="3">
        <v>1.5</v>
      </c>
      <c r="I119" s="2" t="s">
        <v>18</v>
      </c>
    </row>
    <row r="120" spans="1:9" ht="26.25" customHeight="1">
      <c r="A120" s="1">
        <f>SUM(G119)+A119</f>
        <v>186.29999999999998</v>
      </c>
      <c r="C120" s="3">
        <f>SUM(G119)+C119</f>
        <v>35.8</v>
      </c>
      <c r="E120" s="11" t="s">
        <v>10</v>
      </c>
      <c r="G120" s="3">
        <v>1</v>
      </c>
      <c r="I120" s="2" t="s">
        <v>17</v>
      </c>
    </row>
    <row r="121" spans="1:9" ht="26.25" customHeight="1">
      <c r="A121" s="1">
        <f>SUM(G120)+A120</f>
        <v>187.29999999999998</v>
      </c>
      <c r="C121" s="3">
        <f>SUM(G120)+C120</f>
        <v>36.8</v>
      </c>
      <c r="E121" s="11" t="s">
        <v>10</v>
      </c>
      <c r="G121" s="3">
        <v>0.2</v>
      </c>
      <c r="I121" s="2" t="s">
        <v>16</v>
      </c>
    </row>
    <row r="122" spans="1:9" ht="26.25" customHeight="1">
      <c r="A122" s="1">
        <f>SUM(G121)+A121</f>
        <v>187.49999999999997</v>
      </c>
      <c r="C122" s="3">
        <f>SUM(G121)+C121</f>
        <v>37</v>
      </c>
      <c r="E122" s="10" t="s">
        <v>14</v>
      </c>
      <c r="G122" s="3">
        <v>0.2</v>
      </c>
      <c r="I122" s="2" t="s">
        <v>15</v>
      </c>
    </row>
    <row r="123" spans="1:9" ht="26.25" customHeight="1">
      <c r="A123" s="1">
        <f>SUM(G122)+A122</f>
        <v>187.69999999999996</v>
      </c>
      <c r="C123" s="3">
        <f>SUM(G122)+C122</f>
        <v>37.2</v>
      </c>
      <c r="E123" s="11" t="s">
        <v>10</v>
      </c>
      <c r="G123" s="3">
        <v>0.30000000000000004</v>
      </c>
      <c r="I123" s="2" t="s">
        <v>100</v>
      </c>
    </row>
    <row r="124" spans="1:9" ht="26.25" customHeight="1">
      <c r="A124" s="1">
        <f>SUM(G123)+A123</f>
        <v>187.99999999999997</v>
      </c>
      <c r="C124" s="3">
        <f>SUM(G123)+C123</f>
        <v>37.5</v>
      </c>
      <c r="E124" s="10" t="s">
        <v>14</v>
      </c>
      <c r="I124" s="2" t="s">
        <v>101</v>
      </c>
    </row>
    <row r="125" spans="5:9" ht="26.25" customHeight="1">
      <c r="E125" s="4" t="s">
        <v>31</v>
      </c>
      <c r="I125" s="2" t="s">
        <v>102</v>
      </c>
    </row>
    <row r="126" spans="5:9" ht="26.25" customHeight="1">
      <c r="E126" s="4" t="s">
        <v>103</v>
      </c>
      <c r="I126" s="2" t="s">
        <v>104</v>
      </c>
    </row>
    <row r="127" ht="26.25" customHeight="1">
      <c r="C127" s="3" t="s">
        <v>105</v>
      </c>
    </row>
    <row r="128" ht="26.25" customHeight="1">
      <c r="C128" s="3" t="s">
        <v>106</v>
      </c>
    </row>
    <row r="129" ht="26.25" customHeight="1">
      <c r="C129" s="3" t="s">
        <v>107</v>
      </c>
    </row>
    <row r="130" ht="26.25" customHeight="1">
      <c r="C130" s="3" t="s">
        <v>108</v>
      </c>
    </row>
  </sheetData>
  <sheetProtection selectLockedCells="1" selectUnlockedCells="1"/>
  <printOptions gridLines="1"/>
  <pageMargins left="0.25" right="0.25" top="0.25" bottom="0.25" header="0.5118055555555555" footer="0.5118055555555555"/>
  <pageSetup firstPageNumber="1" useFirstPageNumber="1" horizontalDpi="300" verticalDpi="300" orientation="portrait" scale="68"/>
  <rowBreaks count="3" manualBreakCount="3">
    <brk id="27" max="255" man="1"/>
    <brk id="70" max="255" man="1"/>
    <brk id="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25" right="0.25" top="0.25" bottom="0.25" header="0.5118055555555555" footer="0.5118055555555555"/>
  <pageSetup horizontalDpi="300" verticalDpi="300" orientation="portrait" scale="6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25" right="0.25" top="0.25" bottom="0.25" header="0.5118055555555555" footer="0.5118055555555555"/>
  <pageSetup horizontalDpi="300" verticalDpi="300" orientation="portrait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Goodnight</cp:lastModifiedBy>
  <cp:lastPrinted>2011-02-03T22:04:22Z</cp:lastPrinted>
  <dcterms:created xsi:type="dcterms:W3CDTF">2010-01-05T23:35:28Z</dcterms:created>
  <dcterms:modified xsi:type="dcterms:W3CDTF">2016-01-20T21:11:58Z</dcterms:modified>
  <cp:category/>
  <cp:version/>
  <cp:contentType/>
  <cp:contentStatus/>
  <cp:revision>54</cp:revision>
</cp:coreProperties>
</file>