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7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<sst xmlns="http://schemas.openxmlformats.org/spreadsheetml/2006/main" count="208" uniqueCount="106">
  <si>
    <t>300k</t>
  </si>
  <si>
    <t xml:space="preserve"> Lumberton-Roseboro-Garland-Hallsboro-Longwood-Nakina</t>
  </si>
  <si>
    <t>Start</t>
  </si>
  <si>
    <t>0km   start: 01/28 07:00</t>
  </si>
  <si>
    <t>Total</t>
  </si>
  <si>
    <t>Leg</t>
  </si>
  <si>
    <t>Turn</t>
  </si>
  <si>
    <t>Go</t>
  </si>
  <si>
    <t>on road</t>
  </si>
  <si>
    <t>Super 8 parking lot</t>
  </si>
  <si>
    <t xml:space="preserve"> Left</t>
  </si>
  <si>
    <t>Jackson Ct</t>
  </si>
  <si>
    <t>Straight</t>
  </si>
  <si>
    <t>Wintergreen Dr</t>
  </si>
  <si>
    <t xml:space="preserve">Right </t>
  </si>
  <si>
    <t>Corporate Dr</t>
  </si>
  <si>
    <t>BT Rd</t>
  </si>
  <si>
    <t>Bee Gee Rd</t>
  </si>
  <si>
    <t>Meadow Rd</t>
  </si>
  <si>
    <t>Indian Heritage Rd</t>
  </si>
  <si>
    <t>Ivey Rd - NO SIGN</t>
  </si>
  <si>
    <t>cross (Regan Church Rd)</t>
  </si>
  <si>
    <t>BearLeft</t>
  </si>
  <si>
    <t>Benny Rd</t>
  </si>
  <si>
    <t xml:space="preserve">Tarheel Rd </t>
  </si>
  <si>
    <t xml:space="preserve">River Rd </t>
  </si>
  <si>
    <t xml:space="preserve">NC-53 W </t>
  </si>
  <si>
    <t xml:space="preserve">Gum Spring Rd </t>
  </si>
  <si>
    <t xml:space="preserve">NC-242 N </t>
  </si>
  <si>
    <t xml:space="preserve">N East St </t>
  </si>
  <si>
    <t>Cross NC-24 to get to control</t>
  </si>
  <si>
    <t>Control Store – Roseboro</t>
  </si>
  <si>
    <t>into</t>
  </si>
  <si>
    <t xml:space="preserve"> 71km    open: 01/28 09:05</t>
  </si>
  <si>
    <t>Control</t>
  </si>
  <si>
    <t xml:space="preserve"> (44mi)   close: 01/28 11:44</t>
  </si>
  <si>
    <t>Roseboro – Garland</t>
  </si>
  <si>
    <t>Go back the direction you came from</t>
  </si>
  <si>
    <t>N East St</t>
  </si>
  <si>
    <t>Claudes Drag Rd</t>
  </si>
  <si>
    <t>NC-411</t>
  </si>
  <si>
    <t>Control Store – Garland</t>
  </si>
  <si>
    <t xml:space="preserve"> 94km    open: 01/28 09:46</t>
  </si>
  <si>
    <t xml:space="preserve"> (59mi)   close: 01/28 13:16</t>
  </si>
  <si>
    <t>Garland – Hallsboro</t>
  </si>
  <si>
    <t>Right</t>
  </si>
  <si>
    <t>US-701 S / NC-41 S – Caution BUSY</t>
  </si>
  <si>
    <t>Scotchman store on Left – White Lake Motel on left</t>
  </si>
  <si>
    <r>
      <t xml:space="preserve">Mercer Rd / Mercer Mill Rd - </t>
    </r>
    <r>
      <rPr>
        <b/>
        <sz val="20"/>
        <rFont val="Arial"/>
        <family val="2"/>
      </rPr>
      <t>CVS</t>
    </r>
  </si>
  <si>
    <t>NC-87</t>
  </si>
  <si>
    <t>Mercer Rd / Mercer Mill Rd</t>
  </si>
  <si>
    <t>EASY to Miss next turn</t>
  </si>
  <si>
    <t>Elkton Rd</t>
  </si>
  <si>
    <t>Hallsboro Rd – cross 211</t>
  </si>
  <si>
    <t>Hallsboro Rd</t>
  </si>
  <si>
    <t>Control Store – Hallsboro</t>
  </si>
  <si>
    <t xml:space="preserve"> 161km    open: 01/28 11:44</t>
  </si>
  <si>
    <t>(100mi)   close: 01/28 17:44</t>
  </si>
  <si>
    <t>Hallsboro – Longwood</t>
  </si>
  <si>
    <t>Stay on</t>
  </si>
  <si>
    <t xml:space="preserve">Hallsboro Rd </t>
  </si>
  <si>
    <t>NC-130 W / New Britton Hwy E</t>
  </si>
  <si>
    <t xml:space="preserve">Bear Right </t>
  </si>
  <si>
    <t xml:space="preserve">Longwood Rd </t>
  </si>
  <si>
    <t>Store on Left after Post Office</t>
  </si>
  <si>
    <t xml:space="preserve">  202km    open: 01/28 12:57</t>
  </si>
  <si>
    <t>(125mi)   close: 01/28 20:28</t>
  </si>
  <si>
    <t>Longwood – Nakina</t>
  </si>
  <si>
    <t>U-Turn</t>
  </si>
  <si>
    <t>Longwood Rd / NC-904</t>
  </si>
  <si>
    <t>Left</t>
  </si>
  <si>
    <t>NC-904 W</t>
  </si>
  <si>
    <t>NC-904 / NC-905 / Swamp Fox Hwy</t>
  </si>
  <si>
    <t>NC-905 / 7 Creeks Hwy</t>
  </si>
  <si>
    <t>Store</t>
  </si>
  <si>
    <t xml:space="preserve">  226km    open: 01/28 13:42</t>
  </si>
  <si>
    <t>(141mi)   close: 01/28 22:04</t>
  </si>
  <si>
    <t>Nakina – Lumberton</t>
  </si>
  <si>
    <t>NC-130 / Whiteville Rd</t>
  </si>
  <si>
    <t>Don't miss next turn</t>
  </si>
  <si>
    <t>Leslie Newsome Ave to Madison St</t>
  </si>
  <si>
    <t>Store on left</t>
  </si>
  <si>
    <t>No stores for a long ways !!!</t>
  </si>
  <si>
    <t>continue</t>
  </si>
  <si>
    <t>Madison St / NC-130</t>
  </si>
  <si>
    <t>Exit half way thru Traffic Circle</t>
  </si>
  <si>
    <t>Pinckney St / US-701</t>
  </si>
  <si>
    <t>US-701</t>
  </si>
  <si>
    <t>Old Lumberton / Old Whiteville</t>
  </si>
  <si>
    <t>Old Allenton Rd -store on left</t>
  </si>
  <si>
    <t>Old Allentown Rd</t>
  </si>
  <si>
    <t>7th Street Rd</t>
  </si>
  <si>
    <t xml:space="preserve">Snake Rd </t>
  </si>
  <si>
    <t>NC-41</t>
  </si>
  <si>
    <t>Hornets</t>
  </si>
  <si>
    <t xml:space="preserve">Straight </t>
  </si>
  <si>
    <t xml:space="preserve">Linkhaw </t>
  </si>
  <si>
    <t>Fayetteville Rd</t>
  </si>
  <si>
    <t>Finish Control – Super 8</t>
  </si>
  <si>
    <t xml:space="preserve">  307km    open: 01/28 16:00</t>
  </si>
  <si>
    <t>Continue</t>
  </si>
  <si>
    <t>(191mi)   close: 01/29 03:00</t>
  </si>
  <si>
    <t xml:space="preserve">To Report DNF and travel intentions to finish: </t>
  </si>
  <si>
    <t>call 980.224.3747 - Tony Goodnight</t>
  </si>
  <si>
    <t>For Emergencies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</si>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</sst>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.0\ "/>
    <numFmt numFmtId="166" formatCode="0.0"/>
    <numFmt numFmtId="167" formatCode="#,##0.00\ ;&quot; (&quot;#,##0.00\);&quot; -&quot;#\ ;@\ "/>
    <numFmt numFmtId="168" formatCode="0.0;[RED]\-0.0"/>
    <numFmt numFmtId="169" formatCode="@"/>
  </numFmts>
  <fonts count="9"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2"/>
      <name val="Verdana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7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5" fontId="1" fillId="0" borderId="0" xfId="0" applyNumberFormat="1" applyFont="1" applyAlignment="1">
      <alignment horizontal="right"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 horizontal="right"/>
    </xf>
    <xf numFmtId="164" fontId="4" fillId="0" borderId="0" xfId="0" applyFont="1" applyAlignment="1">
      <alignment/>
    </xf>
    <xf numFmtId="164" fontId="1" fillId="0" borderId="0" xfId="0" applyFont="1" applyAlignment="1">
      <alignment horizontal="left"/>
    </xf>
    <xf numFmtId="164" fontId="5" fillId="0" borderId="0" xfId="0" applyFont="1" applyAlignment="1">
      <alignment horizontal="right"/>
    </xf>
    <xf numFmtId="166" fontId="1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4" fontId="6" fillId="0" borderId="0" xfId="0" applyFont="1" applyAlignment="1">
      <alignment/>
    </xf>
    <xf numFmtId="165" fontId="1" fillId="0" borderId="0" xfId="15" applyNumberFormat="1" applyFont="1" applyFill="1" applyBorder="1" applyAlignment="1" applyProtection="1">
      <alignment horizontal="right"/>
      <protection/>
    </xf>
    <xf numFmtId="168" fontId="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164" fontId="8" fillId="0" borderId="0" xfId="0" applyFon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4"/>
  <sheetViews>
    <sheetView tabSelected="1" view="pageBreakPreview" zoomScale="50" zoomScaleSheetLayoutView="50" workbookViewId="0" topLeftCell="A1">
      <selection activeCell="I38" sqref="I38"/>
    </sheetView>
  </sheetViews>
  <sheetFormatPr defaultColWidth="12.57421875" defaultRowHeight="26.25" customHeight="1"/>
  <cols>
    <col min="1" max="1" width="10.8515625" style="1" customWidth="1"/>
    <col min="2" max="2" width="1.421875" style="2" customWidth="1"/>
    <col min="3" max="3" width="7.8515625" style="3" customWidth="1"/>
    <col min="4" max="4" width="1.421875" style="2" customWidth="1"/>
    <col min="5" max="5" width="15.57421875" style="4" customWidth="1"/>
    <col min="6" max="6" width="1.421875" style="2" customWidth="1"/>
    <col min="7" max="7" width="8.140625" style="3" customWidth="1"/>
    <col min="8" max="8" width="1.421875" style="2" customWidth="1"/>
    <col min="9" max="9" width="51.7109375" style="2" customWidth="1"/>
    <col min="10" max="253" width="11.8515625" style="2" customWidth="1"/>
    <col min="254" max="254" width="11.8515625" style="5" customWidth="1"/>
    <col min="255" max="16384" width="11.57421875" style="0" customWidth="1"/>
  </cols>
  <sheetData>
    <row r="1" spans="1:2" ht="26.25" customHeight="1">
      <c r="A1" s="1" t="s">
        <v>0</v>
      </c>
      <c r="B1" s="6" t="s">
        <v>1</v>
      </c>
    </row>
    <row r="2" ht="9.75" customHeight="1">
      <c r="E2" s="7"/>
    </row>
    <row r="3" spans="3:9" ht="26.25" customHeight="1">
      <c r="C3" s="3" t="s">
        <v>2</v>
      </c>
      <c r="I3" s="2" t="s">
        <v>3</v>
      </c>
    </row>
    <row r="4" ht="9.75" customHeight="1"/>
    <row r="5" spans="1:256" s="4" customFormat="1" ht="26.25" customHeight="1">
      <c r="A5" s="1" t="s">
        <v>4</v>
      </c>
      <c r="C5" s="3" t="s">
        <v>5</v>
      </c>
      <c r="E5" s="4" t="s">
        <v>6</v>
      </c>
      <c r="G5" s="3" t="s">
        <v>7</v>
      </c>
      <c r="I5" s="4" t="s">
        <v>8</v>
      </c>
      <c r="IT5" s="5"/>
      <c r="IU5"/>
      <c r="IV5"/>
    </row>
    <row r="6" spans="1:256" s="5" customFormat="1" ht="9.75" customHeight="1">
      <c r="A6" s="8"/>
      <c r="C6" s="9"/>
      <c r="G6" s="9"/>
      <c r="IU6"/>
      <c r="IV6"/>
    </row>
    <row r="7" spans="1:256" s="2" customFormat="1" ht="26.25" customHeight="1">
      <c r="A7" s="10">
        <v>0</v>
      </c>
      <c r="C7" s="10">
        <v>0</v>
      </c>
      <c r="E7" s="11"/>
      <c r="G7" s="10">
        <v>0.1</v>
      </c>
      <c r="I7" s="2" t="s">
        <v>9</v>
      </c>
      <c r="K7" s="12"/>
      <c r="IV7" s="5"/>
    </row>
    <row r="8" spans="1:256" s="2" customFormat="1" ht="26.25" customHeight="1">
      <c r="A8" s="10">
        <f>SUM(G7)+A7</f>
        <v>0.1</v>
      </c>
      <c r="C8" s="10">
        <f>SUM(G7)+C7</f>
        <v>0.1</v>
      </c>
      <c r="E8" s="13" t="s">
        <v>10</v>
      </c>
      <c r="G8" s="10">
        <v>0.1</v>
      </c>
      <c r="I8" s="2" t="s">
        <v>11</v>
      </c>
      <c r="K8" s="14"/>
      <c r="IV8" s="5"/>
    </row>
    <row r="9" spans="1:256" s="2" customFormat="1" ht="26.25" customHeight="1">
      <c r="A9" s="10">
        <f>SUM(G8)+A8</f>
        <v>0.2</v>
      </c>
      <c r="C9" s="10">
        <f>SUM(G8)+C8</f>
        <v>0.2</v>
      </c>
      <c r="E9" s="4" t="s">
        <v>12</v>
      </c>
      <c r="G9" s="10">
        <v>0.2</v>
      </c>
      <c r="I9" s="2" t="s">
        <v>13</v>
      </c>
      <c r="K9" s="14"/>
      <c r="IV9" s="5"/>
    </row>
    <row r="10" spans="1:256" s="2" customFormat="1" ht="26.25" customHeight="1">
      <c r="A10" s="10">
        <f>SUM(G9)+A9</f>
        <v>0.4</v>
      </c>
      <c r="C10" s="10">
        <f>SUM(G9)+C9</f>
        <v>0.4</v>
      </c>
      <c r="E10" s="11" t="s">
        <v>14</v>
      </c>
      <c r="G10" s="10">
        <v>0.2</v>
      </c>
      <c r="I10" s="2" t="s">
        <v>15</v>
      </c>
      <c r="K10" s="14"/>
      <c r="IV10" s="5"/>
    </row>
    <row r="11" spans="1:256" s="2" customFormat="1" ht="26.25" customHeight="1">
      <c r="A11" s="10">
        <f>SUM(G10)+A10</f>
        <v>0.6000000000000001</v>
      </c>
      <c r="C11" s="10">
        <f>SUM(G10)+C10</f>
        <v>0.6000000000000001</v>
      </c>
      <c r="E11" s="13" t="s">
        <v>10</v>
      </c>
      <c r="G11" s="10">
        <v>0.2</v>
      </c>
      <c r="I11" s="2" t="s">
        <v>16</v>
      </c>
      <c r="K11" s="14"/>
      <c r="IV11" s="5"/>
    </row>
    <row r="12" spans="1:256" s="2" customFormat="1" ht="26.25" customHeight="1">
      <c r="A12" s="10">
        <f>SUM(G11)+A11</f>
        <v>0.8</v>
      </c>
      <c r="C12" s="10">
        <f>SUM(G11)+C11</f>
        <v>0.8</v>
      </c>
      <c r="E12" s="11" t="s">
        <v>14</v>
      </c>
      <c r="G12" s="10">
        <v>1</v>
      </c>
      <c r="I12" s="2" t="s">
        <v>17</v>
      </c>
      <c r="K12" s="14"/>
      <c r="IV12" s="5"/>
    </row>
    <row r="13" spans="1:256" s="2" customFormat="1" ht="26.25" customHeight="1">
      <c r="A13" s="10">
        <f>SUM(G12)+A12</f>
        <v>1.8</v>
      </c>
      <c r="C13" s="10">
        <f>SUM(G12)+C12</f>
        <v>1.8</v>
      </c>
      <c r="E13" s="13" t="s">
        <v>10</v>
      </c>
      <c r="G13" s="10">
        <v>0.1</v>
      </c>
      <c r="I13" s="2" t="s">
        <v>18</v>
      </c>
      <c r="K13" s="14"/>
      <c r="IV13" s="5"/>
    </row>
    <row r="14" spans="1:256" s="2" customFormat="1" ht="26.25" customHeight="1">
      <c r="A14" s="10">
        <f>SUM(G13)+A13</f>
        <v>1.9000000000000001</v>
      </c>
      <c r="C14" s="10">
        <f>SUM(G13)+C13</f>
        <v>1.9000000000000001</v>
      </c>
      <c r="E14" s="11" t="s">
        <v>14</v>
      </c>
      <c r="G14" s="10">
        <v>2.3</v>
      </c>
      <c r="I14" s="2" t="s">
        <v>19</v>
      </c>
      <c r="K14" s="14"/>
      <c r="IV14" s="5"/>
    </row>
    <row r="15" spans="1:256" s="2" customFormat="1" ht="26.25" customHeight="1">
      <c r="A15" s="10">
        <f>SUM(G14)+A14</f>
        <v>4.2</v>
      </c>
      <c r="C15" s="10">
        <f>SUM(G14)+C14</f>
        <v>4.2</v>
      </c>
      <c r="E15" s="11" t="s">
        <v>14</v>
      </c>
      <c r="G15" s="10">
        <v>1.5</v>
      </c>
      <c r="I15" s="2" t="s">
        <v>20</v>
      </c>
      <c r="K15" s="14"/>
      <c r="IV15" s="5"/>
    </row>
    <row r="16" spans="1:256" s="2" customFormat="1" ht="26.25" customHeight="1">
      <c r="A16" s="10"/>
      <c r="C16" s="10"/>
      <c r="E16" s="4"/>
      <c r="G16" s="10"/>
      <c r="K16" s="14"/>
      <c r="IV16" s="5"/>
    </row>
    <row r="17" spans="1:256" s="2" customFormat="1" ht="26.25" customHeight="1">
      <c r="A17" s="10"/>
      <c r="C17" s="10"/>
      <c r="E17" s="4"/>
      <c r="G17" s="10"/>
      <c r="K17" s="14"/>
      <c r="IV17" s="5"/>
    </row>
    <row r="18" spans="1:256" s="2" customFormat="1" ht="26.25" customHeight="1">
      <c r="A18" s="10"/>
      <c r="C18" s="10"/>
      <c r="E18" s="4" t="s">
        <v>12</v>
      </c>
      <c r="G18" s="10">
        <v>0.1</v>
      </c>
      <c r="I18" s="2" t="s">
        <v>21</v>
      </c>
      <c r="K18" s="14"/>
      <c r="IV18" s="5"/>
    </row>
    <row r="19" spans="1:256" s="2" customFormat="1" ht="26.25" customHeight="1">
      <c r="A19" s="10">
        <f>SUM(G15)+A15</f>
        <v>5.7</v>
      </c>
      <c r="C19" s="10">
        <f>SUM(G15)+C15</f>
        <v>5.7</v>
      </c>
      <c r="E19" s="13" t="s">
        <v>22</v>
      </c>
      <c r="G19" s="10">
        <v>1.8</v>
      </c>
      <c r="I19" s="13" t="s">
        <v>23</v>
      </c>
      <c r="K19" s="14"/>
      <c r="IV19" s="5"/>
    </row>
    <row r="20" spans="1:25" s="2" customFormat="1" ht="26.25" customHeight="1">
      <c r="A20" s="1">
        <f>SUM(G19+A19)</f>
        <v>7.5</v>
      </c>
      <c r="C20" s="1">
        <f>SUM(G19+C19)</f>
        <v>7.5</v>
      </c>
      <c r="E20" s="13" t="s">
        <v>10</v>
      </c>
      <c r="F20" s="5"/>
      <c r="G20" s="10">
        <v>9.3</v>
      </c>
      <c r="I20" s="13" t="s">
        <v>24</v>
      </c>
      <c r="J20" s="15"/>
      <c r="M20" s="5"/>
      <c r="N20" s="15"/>
      <c r="X20" s="5"/>
      <c r="Y20" s="15"/>
    </row>
    <row r="21" spans="1:25" s="2" customFormat="1" ht="26.25" customHeight="1">
      <c r="A21" s="1">
        <f>SUM(G20+A20)</f>
        <v>16.8</v>
      </c>
      <c r="C21" s="1">
        <f>SUM(G20+C20)</f>
        <v>16.8</v>
      </c>
      <c r="E21" s="11" t="s">
        <v>14</v>
      </c>
      <c r="F21" s="5"/>
      <c r="G21" s="10">
        <v>4.6</v>
      </c>
      <c r="I21" s="13" t="s">
        <v>25</v>
      </c>
      <c r="J21" s="15"/>
      <c r="M21" s="5"/>
      <c r="N21" s="15"/>
      <c r="X21" s="5"/>
      <c r="Y21" s="15"/>
    </row>
    <row r="22" spans="1:25" s="2" customFormat="1" ht="26.25" customHeight="1">
      <c r="A22" s="1">
        <f>SUM(G21+A21)</f>
        <v>21.4</v>
      </c>
      <c r="C22" s="1">
        <f>SUM(G21+C21)</f>
        <v>21.4</v>
      </c>
      <c r="E22" s="13" t="s">
        <v>10</v>
      </c>
      <c r="F22" s="5"/>
      <c r="G22" s="10">
        <v>0.28</v>
      </c>
      <c r="I22" s="13" t="s">
        <v>26</v>
      </c>
      <c r="J22" s="15"/>
      <c r="M22" s="5"/>
      <c r="N22" s="15"/>
      <c r="Q22" s="5"/>
      <c r="X22" s="5"/>
      <c r="Y22" s="15"/>
    </row>
    <row r="23" spans="1:25" s="2" customFormat="1" ht="26.25" customHeight="1">
      <c r="A23" s="1">
        <f>SUM(G22+A22)</f>
        <v>21.68</v>
      </c>
      <c r="C23" s="1">
        <f>SUM(G22+C22)</f>
        <v>21.68</v>
      </c>
      <c r="E23" s="11" t="s">
        <v>14</v>
      </c>
      <c r="F23" s="5"/>
      <c r="G23" s="10">
        <v>7.42</v>
      </c>
      <c r="I23" s="13" t="s">
        <v>27</v>
      </c>
      <c r="J23" s="15"/>
      <c r="M23" s="5"/>
      <c r="N23" s="15"/>
      <c r="Q23" s="5"/>
      <c r="X23" s="5"/>
      <c r="Y23" s="15"/>
    </row>
    <row r="24" spans="1:25" s="2" customFormat="1" ht="26.25" customHeight="1">
      <c r="A24" s="1">
        <f>SUM(G23+A23)</f>
        <v>29.1</v>
      </c>
      <c r="C24" s="1">
        <f>SUM(G23+C23)</f>
        <v>29.1</v>
      </c>
      <c r="E24" s="13" t="s">
        <v>10</v>
      </c>
      <c r="F24" s="5"/>
      <c r="G24" s="10">
        <v>13.4</v>
      </c>
      <c r="I24" s="13" t="s">
        <v>28</v>
      </c>
      <c r="J24" s="15"/>
      <c r="K24" s="5"/>
      <c r="L24" s="5"/>
      <c r="M24" s="5"/>
      <c r="N24" s="16"/>
      <c r="O24" s="5"/>
      <c r="P24" s="5"/>
      <c r="Q24" s="5"/>
      <c r="X24" s="5"/>
      <c r="Y24" s="15"/>
    </row>
    <row r="25" spans="1:25" s="2" customFormat="1" ht="26.25" customHeight="1">
      <c r="A25" s="1">
        <f>SUM(G24+A24)</f>
        <v>42.5</v>
      </c>
      <c r="C25" s="1">
        <f>SUM(G24+C24)</f>
        <v>42.5</v>
      </c>
      <c r="E25" s="13" t="s">
        <v>10</v>
      </c>
      <c r="F25" s="5"/>
      <c r="G25" s="10">
        <v>1.5</v>
      </c>
      <c r="I25" s="13" t="s">
        <v>28</v>
      </c>
      <c r="J25" s="15"/>
      <c r="K25" s="5"/>
      <c r="L25" s="5"/>
      <c r="M25" s="5"/>
      <c r="N25" s="16"/>
      <c r="O25" s="5"/>
      <c r="P25" s="5"/>
      <c r="Q25" s="5"/>
      <c r="X25" s="5"/>
      <c r="Y25" s="15"/>
    </row>
    <row r="26" spans="1:25" s="2" customFormat="1" ht="26.25" customHeight="1">
      <c r="A26" s="1">
        <f>SUM(G25+A25)</f>
        <v>44</v>
      </c>
      <c r="C26" s="1">
        <f>SUM(G25+C25)</f>
        <v>44</v>
      </c>
      <c r="E26" s="13" t="s">
        <v>10</v>
      </c>
      <c r="F26" s="5"/>
      <c r="G26" s="10">
        <v>0.30000000000000004</v>
      </c>
      <c r="I26" s="13" t="s">
        <v>29</v>
      </c>
      <c r="J26" s="15"/>
      <c r="K26" s="5"/>
      <c r="L26" s="5"/>
      <c r="M26" s="5"/>
      <c r="N26" s="16"/>
      <c r="O26" s="5"/>
      <c r="P26" s="5"/>
      <c r="Q26" s="5"/>
      <c r="X26" s="5"/>
      <c r="Y26" s="15"/>
    </row>
    <row r="27" spans="1:25" s="2" customFormat="1" ht="26.25" customHeight="1">
      <c r="A27" s="1"/>
      <c r="C27" s="1"/>
      <c r="D27" s="5"/>
      <c r="E27" s="13" t="s">
        <v>30</v>
      </c>
      <c r="F27" s="5"/>
      <c r="G27" s="10"/>
      <c r="I27" s="13"/>
      <c r="J27" s="15"/>
      <c r="K27" s="5"/>
      <c r="L27" s="5"/>
      <c r="M27" s="5"/>
      <c r="N27" s="16"/>
      <c r="O27" s="5"/>
      <c r="P27" s="5"/>
      <c r="Q27" s="5"/>
      <c r="X27" s="5"/>
      <c r="Y27" s="15"/>
    </row>
    <row r="28" spans="1:25" s="2" customFormat="1" ht="26.25" customHeight="1">
      <c r="A28" s="1">
        <f>SUM(G26+A26)</f>
        <v>44.3</v>
      </c>
      <c r="C28" s="1">
        <f>SUM(G26+C26)</f>
        <v>44.3</v>
      </c>
      <c r="E28" s="11" t="s">
        <v>14</v>
      </c>
      <c r="F28" s="5"/>
      <c r="G28" s="10"/>
      <c r="I28" s="13" t="s">
        <v>31</v>
      </c>
      <c r="J28" s="15"/>
      <c r="M28" s="5"/>
      <c r="N28" s="15"/>
      <c r="X28" s="5"/>
      <c r="Y28" s="15"/>
    </row>
    <row r="29" spans="1:25" s="2" customFormat="1" ht="26.25" customHeight="1">
      <c r="A29" s="1"/>
      <c r="C29" s="1"/>
      <c r="E29" s="4" t="s">
        <v>32</v>
      </c>
      <c r="G29" s="1"/>
      <c r="I29" s="13" t="s">
        <v>33</v>
      </c>
      <c r="J29" s="15"/>
      <c r="K29" s="5"/>
      <c r="L29" s="5"/>
      <c r="M29" s="5"/>
      <c r="N29" s="16"/>
      <c r="O29" s="5"/>
      <c r="P29" s="5"/>
      <c r="Q29" s="5"/>
      <c r="X29" s="5"/>
      <c r="Y29" s="15"/>
    </row>
    <row r="30" spans="1:25" s="2" customFormat="1" ht="26.25" customHeight="1">
      <c r="A30" s="1"/>
      <c r="C30" s="1"/>
      <c r="E30" s="4" t="s">
        <v>34</v>
      </c>
      <c r="G30" s="1"/>
      <c r="I30" s="13" t="s">
        <v>35</v>
      </c>
      <c r="J30" s="15"/>
      <c r="K30" s="5"/>
      <c r="L30" s="5"/>
      <c r="M30" s="5"/>
      <c r="N30" s="16"/>
      <c r="O30" s="5"/>
      <c r="P30" s="5"/>
      <c r="Q30" s="5"/>
      <c r="X30" s="5"/>
      <c r="Y30" s="15"/>
    </row>
    <row r="31" spans="1:25" s="2" customFormat="1" ht="26.25" customHeight="1">
      <c r="A31" s="1"/>
      <c r="C31" s="1"/>
      <c r="E31" s="4"/>
      <c r="G31" s="1"/>
      <c r="I31" s="13"/>
      <c r="J31" s="15"/>
      <c r="K31" s="5"/>
      <c r="L31" s="5"/>
      <c r="M31" s="5"/>
      <c r="N31" s="16"/>
      <c r="O31" s="5"/>
      <c r="P31" s="5"/>
      <c r="Q31" s="5"/>
      <c r="X31" s="5"/>
      <c r="Y31" s="15"/>
    </row>
    <row r="32" spans="1:17" s="2" customFormat="1" ht="26.25" customHeight="1">
      <c r="A32" s="1" t="s">
        <v>0</v>
      </c>
      <c r="C32" s="1"/>
      <c r="E32" s="13"/>
      <c r="G32" s="1"/>
      <c r="I32" s="4" t="s">
        <v>36</v>
      </c>
      <c r="J32" s="15"/>
      <c r="K32" s="5"/>
      <c r="L32" s="5"/>
      <c r="M32" s="5"/>
      <c r="N32" s="16"/>
      <c r="O32" s="5"/>
      <c r="P32" s="5"/>
      <c r="Q32" s="5"/>
    </row>
    <row r="33" spans="1:17" s="2" customFormat="1" ht="12" customHeight="1">
      <c r="A33" s="1"/>
      <c r="C33" s="1"/>
      <c r="E33" s="13"/>
      <c r="G33" s="1"/>
      <c r="I33" s="17"/>
      <c r="J33" s="15"/>
      <c r="K33" s="5"/>
      <c r="L33" s="5"/>
      <c r="M33" s="5"/>
      <c r="N33" s="5"/>
      <c r="O33" s="5"/>
      <c r="P33" s="5"/>
      <c r="Q33" s="5"/>
    </row>
    <row r="34" spans="1:17" s="2" customFormat="1" ht="26.25" customHeight="1">
      <c r="A34" s="1" t="s">
        <v>4</v>
      </c>
      <c r="B34" s="11"/>
      <c r="C34" s="1" t="s">
        <v>5</v>
      </c>
      <c r="D34" s="11"/>
      <c r="E34" s="13" t="s">
        <v>6</v>
      </c>
      <c r="F34" s="11"/>
      <c r="G34" s="18" t="s">
        <v>7</v>
      </c>
      <c r="H34" s="11"/>
      <c r="I34" s="13" t="s">
        <v>8</v>
      </c>
      <c r="J34" s="15"/>
      <c r="K34" s="5"/>
      <c r="L34" s="5"/>
      <c r="M34" s="5"/>
      <c r="N34" s="5"/>
      <c r="O34" s="5"/>
      <c r="P34" s="5"/>
      <c r="Q34" s="5"/>
    </row>
    <row r="35" spans="1:17" s="2" customFormat="1" ht="12" customHeight="1">
      <c r="A35" s="1"/>
      <c r="C35" s="1"/>
      <c r="E35" s="13"/>
      <c r="F35" s="19"/>
      <c r="G35" s="1"/>
      <c r="H35" s="11"/>
      <c r="I35" s="13"/>
      <c r="J35" s="15"/>
      <c r="K35" s="5"/>
      <c r="L35" s="5"/>
      <c r="M35" s="5"/>
      <c r="N35" s="5"/>
      <c r="O35" s="5"/>
      <c r="P35" s="5"/>
      <c r="Q35" s="5"/>
    </row>
    <row r="36" spans="1:11" s="5" customFormat="1" ht="25.5" customHeight="1">
      <c r="A36" s="20"/>
      <c r="C36" s="20"/>
      <c r="E36" s="2" t="s">
        <v>37</v>
      </c>
      <c r="G36" s="20"/>
      <c r="I36" s="17"/>
      <c r="K36" s="12"/>
    </row>
    <row r="37" spans="1:18" s="2" customFormat="1" ht="26.25" customHeight="1">
      <c r="A37" s="1">
        <f>A28</f>
        <v>44.3</v>
      </c>
      <c r="C37" s="1">
        <v>0</v>
      </c>
      <c r="E37" s="13" t="s">
        <v>10</v>
      </c>
      <c r="G37" s="10">
        <v>0.7</v>
      </c>
      <c r="I37" s="2" t="s">
        <v>38</v>
      </c>
      <c r="J37" s="15"/>
      <c r="K37" s="5"/>
      <c r="L37" s="5"/>
      <c r="M37" s="5"/>
      <c r="N37" s="5"/>
      <c r="Q37" s="5"/>
      <c r="R37" s="15"/>
    </row>
    <row r="38" spans="1:18" s="2" customFormat="1" ht="26.25" customHeight="1">
      <c r="A38" s="1">
        <f>SUM(G37+A37)</f>
        <v>45</v>
      </c>
      <c r="C38" s="1">
        <f>SUM(G37+C37)</f>
        <v>0.7000000000000001</v>
      </c>
      <c r="E38" s="4" t="s">
        <v>12</v>
      </c>
      <c r="G38" s="10">
        <v>2.2</v>
      </c>
      <c r="I38" s="2" t="s">
        <v>39</v>
      </c>
      <c r="J38" s="15"/>
      <c r="K38" s="5"/>
      <c r="L38" s="5"/>
      <c r="M38" s="5"/>
      <c r="N38" s="5"/>
      <c r="Q38" s="5"/>
      <c r="R38" s="15"/>
    </row>
    <row r="39" spans="1:18" s="2" customFormat="1" ht="26.25" customHeight="1">
      <c r="A39" s="1">
        <f>SUM(G38+A38)</f>
        <v>47.2</v>
      </c>
      <c r="C39" s="1">
        <f>SUM(G38+C38)</f>
        <v>2.9000000000000004</v>
      </c>
      <c r="E39" s="13" t="s">
        <v>10</v>
      </c>
      <c r="G39" s="10">
        <v>11.4</v>
      </c>
      <c r="I39" s="2" t="s">
        <v>40</v>
      </c>
      <c r="J39" s="15"/>
      <c r="K39" s="5"/>
      <c r="L39" s="5"/>
      <c r="M39" s="5"/>
      <c r="N39" s="5"/>
      <c r="Q39" s="5"/>
      <c r="R39" s="15"/>
    </row>
    <row r="40" spans="1:18" s="2" customFormat="1" ht="26.25" customHeight="1">
      <c r="A40" s="1">
        <f>SUM(G39+A39)</f>
        <v>58.6</v>
      </c>
      <c r="C40" s="1">
        <f>SUM(G39+C39)</f>
        <v>14.3</v>
      </c>
      <c r="E40" s="13" t="s">
        <v>10</v>
      </c>
      <c r="F40" s="5"/>
      <c r="G40" s="10"/>
      <c r="I40" s="13" t="s">
        <v>41</v>
      </c>
      <c r="J40" s="15"/>
      <c r="K40" s="5"/>
      <c r="L40" s="5"/>
      <c r="M40" s="5"/>
      <c r="N40" s="5"/>
      <c r="Q40" s="5"/>
      <c r="R40" s="15"/>
    </row>
    <row r="41" spans="1:18" s="2" customFormat="1" ht="26.25" customHeight="1">
      <c r="A41" s="1"/>
      <c r="C41" s="1"/>
      <c r="E41" s="4" t="s">
        <v>32</v>
      </c>
      <c r="G41" s="1"/>
      <c r="I41" s="13" t="s">
        <v>42</v>
      </c>
      <c r="J41" s="15"/>
      <c r="K41" s="5"/>
      <c r="L41" s="5"/>
      <c r="M41" s="5"/>
      <c r="N41" s="5"/>
      <c r="Q41" s="5"/>
      <c r="R41" s="15"/>
    </row>
    <row r="42" spans="1:18" s="2" customFormat="1" ht="26.25" customHeight="1">
      <c r="A42" s="1"/>
      <c r="C42" s="1"/>
      <c r="E42" s="4" t="s">
        <v>34</v>
      </c>
      <c r="G42" s="1"/>
      <c r="I42" s="13" t="s">
        <v>43</v>
      </c>
      <c r="J42" s="15"/>
      <c r="K42" s="5"/>
      <c r="L42" s="5"/>
      <c r="M42" s="5"/>
      <c r="N42" s="5"/>
      <c r="Q42" s="5"/>
      <c r="R42" s="15"/>
    </row>
    <row r="43" spans="1:18" s="2" customFormat="1" ht="26.25" customHeight="1">
      <c r="A43" s="1"/>
      <c r="C43" s="1"/>
      <c r="E43" s="4"/>
      <c r="G43" s="1"/>
      <c r="I43" s="13"/>
      <c r="J43" s="15"/>
      <c r="K43" s="5"/>
      <c r="L43" s="5"/>
      <c r="M43" s="5"/>
      <c r="N43" s="5"/>
      <c r="Q43" s="5"/>
      <c r="R43" s="15"/>
    </row>
    <row r="44" spans="1:17" s="2" customFormat="1" ht="26.25" customHeight="1">
      <c r="A44" s="1" t="s">
        <v>0</v>
      </c>
      <c r="C44" s="1"/>
      <c r="E44" s="13"/>
      <c r="G44" s="1"/>
      <c r="I44" s="4" t="s">
        <v>44</v>
      </c>
      <c r="J44" s="15"/>
      <c r="K44" s="5"/>
      <c r="L44" s="5"/>
      <c r="M44" s="5"/>
      <c r="N44" s="16"/>
      <c r="O44" s="5"/>
      <c r="P44" s="5"/>
      <c r="Q44" s="5"/>
    </row>
    <row r="45" spans="1:17" s="2" customFormat="1" ht="12" customHeight="1">
      <c r="A45" s="1"/>
      <c r="C45" s="1"/>
      <c r="E45" s="13"/>
      <c r="G45" s="1"/>
      <c r="I45" s="17"/>
      <c r="J45" s="15"/>
      <c r="K45" s="5"/>
      <c r="L45" s="5"/>
      <c r="M45" s="5"/>
      <c r="N45" s="5"/>
      <c r="O45" s="5"/>
      <c r="P45" s="5"/>
      <c r="Q45" s="5"/>
    </row>
    <row r="46" spans="1:17" s="2" customFormat="1" ht="26.25" customHeight="1">
      <c r="A46" s="1" t="s">
        <v>4</v>
      </c>
      <c r="B46" s="11"/>
      <c r="C46" s="1" t="s">
        <v>5</v>
      </c>
      <c r="D46" s="11"/>
      <c r="E46" s="13" t="s">
        <v>6</v>
      </c>
      <c r="F46" s="11"/>
      <c r="G46" s="18" t="s">
        <v>7</v>
      </c>
      <c r="H46" s="11"/>
      <c r="I46" s="13" t="s">
        <v>8</v>
      </c>
      <c r="J46" s="15"/>
      <c r="K46" s="5"/>
      <c r="L46" s="5"/>
      <c r="M46" s="5"/>
      <c r="N46" s="5"/>
      <c r="O46" s="5"/>
      <c r="P46" s="5"/>
      <c r="Q46" s="5"/>
    </row>
    <row r="47" spans="1:17" s="2" customFormat="1" ht="12" customHeight="1">
      <c r="A47" s="1"/>
      <c r="C47" s="1"/>
      <c r="E47" s="13"/>
      <c r="F47" s="19"/>
      <c r="G47" s="1"/>
      <c r="H47" s="11"/>
      <c r="I47" s="13"/>
      <c r="J47" s="15"/>
      <c r="K47" s="5"/>
      <c r="L47" s="5"/>
      <c r="M47" s="5"/>
      <c r="N47" s="5"/>
      <c r="O47" s="5"/>
      <c r="P47" s="5"/>
      <c r="Q47" s="5"/>
    </row>
    <row r="48" spans="1:16" s="2" customFormat="1" ht="26.25" customHeight="1">
      <c r="A48" s="1">
        <f>A40</f>
        <v>58.6</v>
      </c>
      <c r="C48" s="1">
        <v>0</v>
      </c>
      <c r="E48" s="13" t="s">
        <v>10</v>
      </c>
      <c r="G48" s="10">
        <v>0</v>
      </c>
      <c r="I48" s="2" t="s">
        <v>40</v>
      </c>
      <c r="K48" s="5"/>
      <c r="L48" s="5"/>
      <c r="M48" s="5"/>
      <c r="N48" s="5"/>
      <c r="O48" s="5"/>
      <c r="P48" s="5"/>
    </row>
    <row r="49" spans="1:16" s="2" customFormat="1" ht="26.25" customHeight="1">
      <c r="A49" s="1">
        <f>SUM(G48+A48)</f>
        <v>58.6</v>
      </c>
      <c r="C49" s="1">
        <f>SUM(G48+C48)</f>
        <v>0</v>
      </c>
      <c r="E49" s="11" t="s">
        <v>45</v>
      </c>
      <c r="G49" s="10">
        <v>18.7</v>
      </c>
      <c r="I49" s="2" t="s">
        <v>46</v>
      </c>
      <c r="K49" s="5"/>
      <c r="L49" s="5"/>
      <c r="M49" s="5"/>
      <c r="N49" s="5"/>
      <c r="O49" s="5"/>
      <c r="P49" s="5"/>
    </row>
    <row r="50" spans="1:14" s="2" customFormat="1" ht="26.25" customHeight="1">
      <c r="A50" s="1">
        <f>SUM(11.1+A49)</f>
        <v>69.7</v>
      </c>
      <c r="C50" s="1">
        <v>11.1</v>
      </c>
      <c r="E50" s="13" t="s">
        <v>47</v>
      </c>
      <c r="F50" s="5"/>
      <c r="G50" s="10"/>
      <c r="K50" s="5"/>
      <c r="N50" s="15"/>
    </row>
    <row r="51" spans="1:16" s="2" customFormat="1" ht="26.25" customHeight="1">
      <c r="A51" s="1">
        <f>SUM(G49+A49)</f>
        <v>77.3</v>
      </c>
      <c r="C51" s="1">
        <f>SUM(G49+C49)</f>
        <v>18.7</v>
      </c>
      <c r="E51" s="13" t="s">
        <v>10</v>
      </c>
      <c r="G51" s="10">
        <v>1.6</v>
      </c>
      <c r="I51" s="2" t="s">
        <v>48</v>
      </c>
      <c r="K51" s="5"/>
      <c r="L51" s="5"/>
      <c r="M51" s="5"/>
      <c r="N51" s="5"/>
      <c r="O51" s="5"/>
      <c r="P51" s="5"/>
    </row>
    <row r="52" spans="1:16" s="2" customFormat="1" ht="26.25" customHeight="1">
      <c r="A52" s="1">
        <f>SUM(G51+A51)</f>
        <v>78.89999999999999</v>
      </c>
      <c r="C52" s="1">
        <f>SUM(G51+C51)</f>
        <v>20.3</v>
      </c>
      <c r="E52" s="11" t="s">
        <v>45</v>
      </c>
      <c r="G52" s="10">
        <v>0.1</v>
      </c>
      <c r="I52" s="2" t="s">
        <v>49</v>
      </c>
      <c r="K52" s="5"/>
      <c r="L52" s="5"/>
      <c r="M52" s="5"/>
      <c r="N52" s="5"/>
      <c r="O52" s="5"/>
      <c r="P52" s="5"/>
    </row>
    <row r="53" spans="1:16" s="2" customFormat="1" ht="26.25" customHeight="1">
      <c r="A53" s="1">
        <f>SUM(G52+A52)</f>
        <v>78.99999999999999</v>
      </c>
      <c r="C53" s="1">
        <f>SUM(G52+C52)</f>
        <v>20.400000000000002</v>
      </c>
      <c r="E53" s="13" t="s">
        <v>10</v>
      </c>
      <c r="G53" s="10">
        <v>4.2</v>
      </c>
      <c r="I53" s="2" t="s">
        <v>50</v>
      </c>
      <c r="K53" s="5"/>
      <c r="L53" s="5"/>
      <c r="M53" s="5"/>
      <c r="N53" s="5"/>
      <c r="O53" s="5"/>
      <c r="P53" s="5"/>
    </row>
    <row r="54" spans="1:16" s="2" customFormat="1" ht="26.25" customHeight="1">
      <c r="A54" s="1"/>
      <c r="C54" s="1"/>
      <c r="E54" s="13"/>
      <c r="G54" s="21" t="s">
        <v>51</v>
      </c>
      <c r="K54" s="5"/>
      <c r="L54" s="5"/>
      <c r="M54" s="5"/>
      <c r="N54" s="5"/>
      <c r="O54" s="5"/>
      <c r="P54" s="5"/>
    </row>
    <row r="55" spans="1:16" s="2" customFormat="1" ht="26.25" customHeight="1">
      <c r="A55" s="1">
        <f>SUM(G53+A53)</f>
        <v>83.19999999999999</v>
      </c>
      <c r="C55" s="1">
        <f>SUM(G53+C53)</f>
        <v>24.6</v>
      </c>
      <c r="E55" s="13" t="s">
        <v>10</v>
      </c>
      <c r="G55" s="10">
        <v>6.4</v>
      </c>
      <c r="I55" s="2" t="s">
        <v>52</v>
      </c>
      <c r="K55" s="5"/>
      <c r="L55" s="5"/>
      <c r="M55" s="5"/>
      <c r="N55" s="5"/>
      <c r="O55" s="5"/>
      <c r="P55" s="5"/>
    </row>
    <row r="56" spans="1:16" s="2" customFormat="1" ht="26.25" customHeight="1">
      <c r="A56" s="1">
        <f>SUM(G55+A55)</f>
        <v>89.6</v>
      </c>
      <c r="C56" s="1">
        <f>SUM(G55+C55)</f>
        <v>31</v>
      </c>
      <c r="E56" s="4" t="s">
        <v>12</v>
      </c>
      <c r="G56" s="10">
        <v>0.5</v>
      </c>
      <c r="I56" s="2" t="s">
        <v>53</v>
      </c>
      <c r="K56" s="5"/>
      <c r="L56" s="5"/>
      <c r="M56" s="5"/>
      <c r="N56" s="5"/>
      <c r="O56" s="5"/>
      <c r="P56" s="5"/>
    </row>
    <row r="57" spans="1:16" s="2" customFormat="1" ht="26.25" customHeight="1">
      <c r="A57" s="1">
        <f>SUM(G56+A56)</f>
        <v>90.1</v>
      </c>
      <c r="C57" s="1">
        <f>SUM(G56+C56)</f>
        <v>31.5</v>
      </c>
      <c r="E57" s="4" t="s">
        <v>22</v>
      </c>
      <c r="G57" s="10">
        <v>9.8</v>
      </c>
      <c r="I57" s="2" t="s">
        <v>54</v>
      </c>
      <c r="K57" s="5"/>
      <c r="L57" s="5"/>
      <c r="M57" s="5"/>
      <c r="N57" s="5"/>
      <c r="O57" s="5"/>
      <c r="P57" s="5"/>
    </row>
    <row r="58" spans="1:16" s="2" customFormat="1" ht="26.25" customHeight="1">
      <c r="A58" s="1">
        <f>SUM(G57+A57)</f>
        <v>99.89999999999999</v>
      </c>
      <c r="C58" s="1">
        <f>SUM(G57+C57)</f>
        <v>41.3</v>
      </c>
      <c r="E58" s="13" t="s">
        <v>10</v>
      </c>
      <c r="G58" s="10"/>
      <c r="I58" s="2" t="s">
        <v>55</v>
      </c>
      <c r="K58" s="5"/>
      <c r="L58" s="5"/>
      <c r="M58" s="5"/>
      <c r="N58" s="5"/>
      <c r="O58" s="5"/>
      <c r="P58" s="5"/>
    </row>
    <row r="59" spans="1:16" s="2" customFormat="1" ht="26.25" customHeight="1">
      <c r="A59" s="1"/>
      <c r="C59" s="1"/>
      <c r="E59" s="4" t="s">
        <v>32</v>
      </c>
      <c r="G59" s="10"/>
      <c r="I59" s="2" t="s">
        <v>56</v>
      </c>
      <c r="K59" s="5"/>
      <c r="L59" s="5"/>
      <c r="M59" s="5"/>
      <c r="N59" s="5"/>
      <c r="O59" s="5"/>
      <c r="P59" s="5"/>
    </row>
    <row r="60" spans="1:16" s="2" customFormat="1" ht="26.25" customHeight="1">
      <c r="A60" s="1"/>
      <c r="C60" s="1"/>
      <c r="E60" s="4" t="s">
        <v>34</v>
      </c>
      <c r="G60" s="10"/>
      <c r="I60" s="2" t="s">
        <v>57</v>
      </c>
      <c r="K60" s="5"/>
      <c r="L60" s="5"/>
      <c r="M60" s="5"/>
      <c r="N60" s="5"/>
      <c r="O60" s="5"/>
      <c r="P60" s="5"/>
    </row>
    <row r="61" spans="1:16" s="2" customFormat="1" ht="26.25" customHeight="1">
      <c r="A61" s="1" t="s">
        <v>0</v>
      </c>
      <c r="C61" s="1"/>
      <c r="E61" s="4"/>
      <c r="G61" s="1"/>
      <c r="I61" s="4" t="s">
        <v>58</v>
      </c>
      <c r="J61" s="15"/>
      <c r="K61" s="5"/>
      <c r="L61" s="5"/>
      <c r="M61" s="5"/>
      <c r="N61" s="5"/>
      <c r="O61" s="5"/>
      <c r="P61" s="5"/>
    </row>
    <row r="62" spans="1:17" s="2" customFormat="1" ht="12" customHeight="1">
      <c r="A62" s="1"/>
      <c r="C62" s="1"/>
      <c r="E62" s="13"/>
      <c r="G62" s="1"/>
      <c r="I62" s="17"/>
      <c r="J62" s="15"/>
      <c r="K62" s="5"/>
      <c r="L62" s="5"/>
      <c r="M62" s="5"/>
      <c r="N62" s="5"/>
      <c r="O62" s="5"/>
      <c r="P62" s="5"/>
      <c r="Q62" s="5"/>
    </row>
    <row r="63" spans="1:17" s="2" customFormat="1" ht="26.25" customHeight="1">
      <c r="A63" s="1" t="s">
        <v>4</v>
      </c>
      <c r="B63" s="11"/>
      <c r="C63" s="1" t="s">
        <v>5</v>
      </c>
      <c r="D63" s="11"/>
      <c r="E63" s="13" t="s">
        <v>6</v>
      </c>
      <c r="F63" s="11"/>
      <c r="G63" s="18" t="s">
        <v>7</v>
      </c>
      <c r="H63" s="11"/>
      <c r="I63" s="13" t="s">
        <v>8</v>
      </c>
      <c r="J63" s="15"/>
      <c r="K63" s="5"/>
      <c r="L63" s="5"/>
      <c r="M63" s="5"/>
      <c r="N63" s="5"/>
      <c r="O63" s="5"/>
      <c r="P63" s="5"/>
      <c r="Q63" s="5"/>
    </row>
    <row r="64" spans="1:17" s="2" customFormat="1" ht="12" customHeight="1">
      <c r="A64" s="1"/>
      <c r="C64" s="1"/>
      <c r="E64" s="13"/>
      <c r="F64" s="19"/>
      <c r="G64" s="1"/>
      <c r="H64" s="11"/>
      <c r="I64" s="13"/>
      <c r="J64" s="15"/>
      <c r="K64" s="5"/>
      <c r="L64" s="5"/>
      <c r="M64" s="5"/>
      <c r="N64" s="5"/>
      <c r="O64" s="5"/>
      <c r="P64" s="5"/>
      <c r="Q64" s="5"/>
    </row>
    <row r="65" spans="1:10" s="5" customFormat="1" ht="26.25" customHeight="1">
      <c r="A65" s="1">
        <f>A58</f>
        <v>99.89999999999999</v>
      </c>
      <c r="B65" s="2"/>
      <c r="C65" s="1">
        <v>0</v>
      </c>
      <c r="E65" s="13" t="s">
        <v>10</v>
      </c>
      <c r="F65" s="2"/>
      <c r="G65" s="10">
        <v>0.1</v>
      </c>
      <c r="H65" s="2"/>
      <c r="I65" s="2" t="s">
        <v>55</v>
      </c>
      <c r="J65" s="2"/>
    </row>
    <row r="66" spans="1:10" s="5" customFormat="1" ht="26.25" customHeight="1">
      <c r="A66" s="1">
        <f>SUM(G65+A65)</f>
        <v>99.99999999999999</v>
      </c>
      <c r="B66" s="2"/>
      <c r="C66" s="1">
        <f>SUM(G65+C65)</f>
        <v>0.1</v>
      </c>
      <c r="E66" s="4" t="s">
        <v>59</v>
      </c>
      <c r="F66" s="2"/>
      <c r="G66" s="10">
        <v>6.6</v>
      </c>
      <c r="H66" s="2"/>
      <c r="I66" s="13" t="s">
        <v>54</v>
      </c>
      <c r="J66" s="2"/>
    </row>
    <row r="67" spans="1:10" s="5" customFormat="1" ht="26.25" customHeight="1">
      <c r="A67" s="1">
        <f>SUM(G66+A66)</f>
        <v>106.59999999999998</v>
      </c>
      <c r="B67" s="2"/>
      <c r="C67" s="1">
        <f>SUM(G66+C66)</f>
        <v>6.699999999999999</v>
      </c>
      <c r="E67" s="13" t="s">
        <v>10</v>
      </c>
      <c r="F67" s="2"/>
      <c r="G67" s="10">
        <v>3.3</v>
      </c>
      <c r="H67" s="2"/>
      <c r="I67" s="2" t="s">
        <v>60</v>
      </c>
      <c r="J67" s="2"/>
    </row>
    <row r="68" spans="1:10" s="5" customFormat="1" ht="26.25" customHeight="1">
      <c r="A68" s="1">
        <f>SUM(G67+A67)</f>
        <v>109.89999999999998</v>
      </c>
      <c r="B68" s="2"/>
      <c r="C68" s="1">
        <f>SUM(G67+C67)</f>
        <v>10</v>
      </c>
      <c r="E68" s="13" t="s">
        <v>10</v>
      </c>
      <c r="F68" s="2"/>
      <c r="G68" s="10">
        <v>11.3</v>
      </c>
      <c r="H68" s="2"/>
      <c r="I68" s="2" t="s">
        <v>61</v>
      </c>
      <c r="J68" s="2"/>
    </row>
    <row r="69" spans="1:10" s="5" customFormat="1" ht="26.25" customHeight="1">
      <c r="A69" s="1">
        <f>SUM(G68+A68)</f>
        <v>121.19999999999997</v>
      </c>
      <c r="B69" s="2"/>
      <c r="C69" s="1">
        <f>SUM(G68+C68)</f>
        <v>21.3</v>
      </c>
      <c r="E69" s="11" t="s">
        <v>62</v>
      </c>
      <c r="F69" s="2"/>
      <c r="G69" s="10">
        <v>4.2</v>
      </c>
      <c r="H69" s="2"/>
      <c r="I69" s="13" t="s">
        <v>63</v>
      </c>
      <c r="J69" s="2"/>
    </row>
    <row r="70" spans="1:10" s="5" customFormat="1" ht="26.25" customHeight="1">
      <c r="A70" s="1">
        <f>SUM(G69+A69)</f>
        <v>125.39999999999998</v>
      </c>
      <c r="B70" s="2"/>
      <c r="C70" s="1">
        <f>SUM(G69+C69)</f>
        <v>25.5</v>
      </c>
      <c r="E70" s="13" t="s">
        <v>10</v>
      </c>
      <c r="F70" s="2"/>
      <c r="G70" s="10"/>
      <c r="H70" s="2"/>
      <c r="I70" s="13" t="s">
        <v>64</v>
      </c>
      <c r="J70" s="2"/>
    </row>
    <row r="71" spans="1:10" s="5" customFormat="1" ht="26.25" customHeight="1">
      <c r="A71" s="1"/>
      <c r="B71" s="2"/>
      <c r="C71" s="1"/>
      <c r="E71" s="4" t="s">
        <v>32</v>
      </c>
      <c r="F71" s="2"/>
      <c r="G71" s="10"/>
      <c r="H71" s="2"/>
      <c r="I71" s="2" t="s">
        <v>65</v>
      </c>
      <c r="J71" s="2"/>
    </row>
    <row r="72" spans="1:10" s="5" customFormat="1" ht="26.25" customHeight="1">
      <c r="A72" s="1"/>
      <c r="B72" s="2"/>
      <c r="C72" s="1"/>
      <c r="E72" s="4" t="s">
        <v>34</v>
      </c>
      <c r="F72" s="2"/>
      <c r="G72" s="10"/>
      <c r="H72" s="2"/>
      <c r="I72" s="2" t="s">
        <v>66</v>
      </c>
      <c r="J72" s="2"/>
    </row>
    <row r="73" spans="1:10" s="5" customFormat="1" ht="26.25" customHeight="1">
      <c r="A73" s="1"/>
      <c r="B73" s="2"/>
      <c r="C73" s="1"/>
      <c r="E73" s="4"/>
      <c r="F73" s="2"/>
      <c r="G73" s="10"/>
      <c r="H73" s="2"/>
      <c r="I73" s="2"/>
      <c r="J73" s="2"/>
    </row>
    <row r="74" spans="1:10" s="5" customFormat="1" ht="26.25" customHeight="1">
      <c r="A74" s="1"/>
      <c r="B74" s="2"/>
      <c r="C74" s="1"/>
      <c r="E74" s="4"/>
      <c r="F74" s="2"/>
      <c r="G74" s="10"/>
      <c r="H74" s="2"/>
      <c r="I74" s="2"/>
      <c r="J74" s="2"/>
    </row>
    <row r="75" spans="1:9" ht="26.25" customHeight="1">
      <c r="A75" s="1" t="s">
        <v>0</v>
      </c>
      <c r="I75" s="4" t="s">
        <v>67</v>
      </c>
    </row>
    <row r="76" ht="9.75" customHeight="1"/>
    <row r="77" spans="1:256" s="4" customFormat="1" ht="26.25" customHeight="1">
      <c r="A77" s="1" t="s">
        <v>4</v>
      </c>
      <c r="C77" s="3" t="s">
        <v>5</v>
      </c>
      <c r="E77" s="4" t="s">
        <v>6</v>
      </c>
      <c r="G77" s="3" t="s">
        <v>7</v>
      </c>
      <c r="I77" s="4" t="s">
        <v>8</v>
      </c>
      <c r="IT77" s="5"/>
      <c r="IU77"/>
      <c r="IV77"/>
    </row>
    <row r="78" spans="1:256" s="5" customFormat="1" ht="9.75" customHeight="1">
      <c r="A78" s="8"/>
      <c r="C78" s="9"/>
      <c r="G78" s="9"/>
      <c r="IU78"/>
      <c r="IV78"/>
    </row>
    <row r="79" spans="1:256" s="5" customFormat="1" ht="26.25" customHeight="1">
      <c r="A79" s="8"/>
      <c r="C79" s="9"/>
      <c r="E79" s="2" t="s">
        <v>37</v>
      </c>
      <c r="G79" s="9"/>
      <c r="IU79"/>
      <c r="IV79"/>
    </row>
    <row r="80" spans="1:9" ht="26.25" customHeight="1">
      <c r="A80" s="1">
        <f>A70</f>
        <v>125.39999999999998</v>
      </c>
      <c r="C80" s="3">
        <v>0</v>
      </c>
      <c r="E80" s="4" t="s">
        <v>68</v>
      </c>
      <c r="G80" s="3">
        <v>0.6000000000000001</v>
      </c>
      <c r="I80" s="13" t="s">
        <v>69</v>
      </c>
    </row>
    <row r="81" spans="1:9" ht="26.25" customHeight="1">
      <c r="A81" s="1">
        <f>SUM(G80)+A80</f>
        <v>125.99999999999997</v>
      </c>
      <c r="C81" s="3">
        <f>SUM(G80)+C80</f>
        <v>0.6000000000000001</v>
      </c>
      <c r="D81" s="10"/>
      <c r="E81" s="10" t="s">
        <v>70</v>
      </c>
      <c r="F81" s="10"/>
      <c r="G81" s="10">
        <v>6.2</v>
      </c>
      <c r="H81" s="10"/>
      <c r="I81" s="22" t="s">
        <v>71</v>
      </c>
    </row>
    <row r="82" spans="1:9" ht="26.25" customHeight="1">
      <c r="A82" s="1">
        <f>SUM(G81)+A81</f>
        <v>132.19999999999996</v>
      </c>
      <c r="C82" s="3">
        <f>SUM(G81)+C81</f>
        <v>6.800000000000001</v>
      </c>
      <c r="E82" s="11" t="s">
        <v>14</v>
      </c>
      <c r="G82" s="3">
        <v>0.5</v>
      </c>
      <c r="I82" s="2" t="s">
        <v>72</v>
      </c>
    </row>
    <row r="83" spans="1:9" ht="26.25" customHeight="1">
      <c r="A83" s="1">
        <f>SUM(G82)+A82</f>
        <v>132.69999999999996</v>
      </c>
      <c r="C83" s="3">
        <f>SUM(G82)+C82</f>
        <v>7.300000000000001</v>
      </c>
      <c r="E83" s="11" t="s">
        <v>14</v>
      </c>
      <c r="G83" s="3">
        <v>7.8</v>
      </c>
      <c r="I83" s="2" t="s">
        <v>73</v>
      </c>
    </row>
    <row r="84" spans="1:9" ht="26.25" customHeight="1">
      <c r="A84" s="1">
        <f>SUM(G83)+A83</f>
        <v>140.49999999999997</v>
      </c>
      <c r="C84" s="3">
        <f>SUM(G83)+C83</f>
        <v>15.100000000000001</v>
      </c>
      <c r="E84" s="13" t="s">
        <v>10</v>
      </c>
      <c r="I84" s="2" t="s">
        <v>74</v>
      </c>
    </row>
    <row r="85" spans="5:9" ht="26.25" customHeight="1">
      <c r="E85" s="4" t="s">
        <v>32</v>
      </c>
      <c r="I85" s="2" t="s">
        <v>75</v>
      </c>
    </row>
    <row r="86" spans="5:9" ht="26.25" customHeight="1">
      <c r="E86" s="4" t="s">
        <v>34</v>
      </c>
      <c r="I86" s="2" t="s">
        <v>76</v>
      </c>
    </row>
    <row r="87" spans="1:9" ht="26.25" customHeight="1">
      <c r="A87" s="1" t="s">
        <v>0</v>
      </c>
      <c r="I87" s="4" t="s">
        <v>77</v>
      </c>
    </row>
    <row r="88" ht="9.75" customHeight="1"/>
    <row r="89" spans="1:256" s="4" customFormat="1" ht="26.25" customHeight="1">
      <c r="A89" s="1" t="s">
        <v>4</v>
      </c>
      <c r="C89" s="3" t="s">
        <v>5</v>
      </c>
      <c r="E89" s="4" t="s">
        <v>6</v>
      </c>
      <c r="G89" s="3" t="s">
        <v>7</v>
      </c>
      <c r="I89" s="4" t="s">
        <v>8</v>
      </c>
      <c r="IT89" s="5"/>
      <c r="IU89"/>
      <c r="IV89"/>
    </row>
    <row r="90" spans="1:256" s="5" customFormat="1" ht="9.75" customHeight="1">
      <c r="A90" s="8"/>
      <c r="C90" s="9"/>
      <c r="G90" s="9"/>
      <c r="IU90"/>
      <c r="IV90"/>
    </row>
    <row r="91" spans="1:256" s="5" customFormat="1" ht="25.5" customHeight="1">
      <c r="A91" s="1">
        <f>A84</f>
        <v>140.49999999999997</v>
      </c>
      <c r="B91" s="2"/>
      <c r="C91" s="3">
        <v>0</v>
      </c>
      <c r="E91" s="13" t="s">
        <v>10</v>
      </c>
      <c r="G91" s="3">
        <v>8</v>
      </c>
      <c r="I91" s="2" t="s">
        <v>73</v>
      </c>
      <c r="IU91"/>
      <c r="IV91"/>
    </row>
    <row r="92" spans="1:9" ht="26.25" customHeight="1">
      <c r="A92" s="1">
        <f>SUM(G91)+A91</f>
        <v>148.49999999999997</v>
      </c>
      <c r="C92" s="3">
        <f>SUM(G91)+C91</f>
        <v>8</v>
      </c>
      <c r="E92" s="13" t="s">
        <v>10</v>
      </c>
      <c r="G92" s="3">
        <v>5.1</v>
      </c>
      <c r="I92" s="2" t="s">
        <v>78</v>
      </c>
    </row>
    <row r="93" ht="26.25" customHeight="1">
      <c r="I93" s="23" t="s">
        <v>79</v>
      </c>
    </row>
    <row r="94" spans="1:9" ht="26.25" customHeight="1">
      <c r="A94" s="1">
        <f>SUM(G92)+A92</f>
        <v>153.59999999999997</v>
      </c>
      <c r="C94" s="3">
        <f>SUM(G92)+C92</f>
        <v>13.1</v>
      </c>
      <c r="E94" s="11" t="s">
        <v>62</v>
      </c>
      <c r="G94" s="3">
        <v>0.2</v>
      </c>
      <c r="I94" s="2" t="s">
        <v>80</v>
      </c>
    </row>
    <row r="95" spans="1:9" ht="26.25" customHeight="1">
      <c r="A95" s="1">
        <f>SUM(G94)+A94</f>
        <v>153.79999999999995</v>
      </c>
      <c r="C95" s="3">
        <f>SUM(G94)+C94</f>
        <v>13.299999999999999</v>
      </c>
      <c r="E95" s="13" t="s">
        <v>10</v>
      </c>
      <c r="I95" s="2" t="s">
        <v>81</v>
      </c>
    </row>
    <row r="96" spans="4:5" ht="26.25" customHeight="1">
      <c r="D96" s="2" t="s">
        <v>82</v>
      </c>
      <c r="E96" s="13"/>
    </row>
    <row r="97" ht="26.25" customHeight="1">
      <c r="A97" s="1" t="s">
        <v>0</v>
      </c>
    </row>
    <row r="98" ht="9.75" customHeight="1"/>
    <row r="99" spans="1:256" s="4" customFormat="1" ht="26.25" customHeight="1">
      <c r="A99" s="1" t="s">
        <v>4</v>
      </c>
      <c r="C99" s="3" t="s">
        <v>5</v>
      </c>
      <c r="E99" s="4" t="s">
        <v>6</v>
      </c>
      <c r="G99" s="3" t="s">
        <v>7</v>
      </c>
      <c r="I99" s="4" t="s">
        <v>8</v>
      </c>
      <c r="IT99" s="5"/>
      <c r="IU99"/>
      <c r="IV99"/>
    </row>
    <row r="100" spans="1:256" s="5" customFormat="1" ht="9.75" customHeight="1">
      <c r="A100" s="8"/>
      <c r="C100" s="9"/>
      <c r="G100" s="9"/>
      <c r="IU100"/>
      <c r="IV100"/>
    </row>
    <row r="101" spans="1:9" ht="26.25" customHeight="1">
      <c r="A101" s="1">
        <f>A95</f>
        <v>153.79999999999995</v>
      </c>
      <c r="C101" s="3">
        <v>0</v>
      </c>
      <c r="E101" s="13" t="s">
        <v>83</v>
      </c>
      <c r="G101" s="3">
        <v>0.1</v>
      </c>
      <c r="I101" s="2" t="s">
        <v>80</v>
      </c>
    </row>
    <row r="102" spans="1:9" ht="26.25" customHeight="1">
      <c r="A102" s="1">
        <f>SUM(G101)+A101</f>
        <v>153.89999999999995</v>
      </c>
      <c r="C102" s="3">
        <f>SUM(G101)+C101</f>
        <v>0.1</v>
      </c>
      <c r="E102" s="11" t="s">
        <v>14</v>
      </c>
      <c r="G102" s="3">
        <v>2.6</v>
      </c>
      <c r="I102" s="2" t="s">
        <v>84</v>
      </c>
    </row>
    <row r="103" spans="5:9" ht="26.25" customHeight="1">
      <c r="E103" s="2" t="s">
        <v>85</v>
      </c>
      <c r="G103" s="24"/>
      <c r="H103"/>
      <c r="I103"/>
    </row>
    <row r="104" spans="1:9" ht="26.25" customHeight="1">
      <c r="A104" s="1">
        <f>SUM(G102)+A102</f>
        <v>156.49999999999994</v>
      </c>
      <c r="C104" s="3">
        <f>SUM(G102)+C102</f>
        <v>2.7</v>
      </c>
      <c r="E104" s="11" t="s">
        <v>14</v>
      </c>
      <c r="G104" s="3">
        <v>2.1</v>
      </c>
      <c r="I104" s="2" t="s">
        <v>86</v>
      </c>
    </row>
    <row r="105" spans="1:9" ht="26.25" customHeight="1">
      <c r="A105" s="1">
        <f>SUM(G104)+A104</f>
        <v>158.59999999999994</v>
      </c>
      <c r="C105" s="3">
        <f>SUM(G104)+C104</f>
        <v>4.800000000000001</v>
      </c>
      <c r="E105" s="11" t="s">
        <v>14</v>
      </c>
      <c r="G105" s="3">
        <v>1.5</v>
      </c>
      <c r="I105" s="2" t="s">
        <v>87</v>
      </c>
    </row>
    <row r="106" spans="1:9" ht="26.25" customHeight="1">
      <c r="A106" s="1">
        <f>SUM(G105)+A105</f>
        <v>160.09999999999994</v>
      </c>
      <c r="C106" s="3">
        <f>SUM(G105)+C105</f>
        <v>6.300000000000001</v>
      </c>
      <c r="E106" s="13" t="s">
        <v>10</v>
      </c>
      <c r="G106" s="3">
        <v>19.6</v>
      </c>
      <c r="I106" s="2" t="s">
        <v>88</v>
      </c>
    </row>
    <row r="107" spans="5:7" ht="26.25" customHeight="1">
      <c r="E107" s="13"/>
      <c r="G107" s="3" t="s">
        <v>51</v>
      </c>
    </row>
    <row r="108" spans="1:9" ht="26.25" customHeight="1">
      <c r="A108" s="1">
        <f>SUM(G106)+A106</f>
        <v>179.69999999999993</v>
      </c>
      <c r="C108" s="3">
        <f>SUM(G106)+C106</f>
        <v>25.900000000000002</v>
      </c>
      <c r="E108" s="11" t="s">
        <v>14</v>
      </c>
      <c r="G108" s="3">
        <v>1.2</v>
      </c>
      <c r="I108" s="2" t="s">
        <v>89</v>
      </c>
    </row>
    <row r="109" spans="1:9" ht="26.25" customHeight="1">
      <c r="A109" s="1">
        <f>SUM(G108)+A108</f>
        <v>180.89999999999992</v>
      </c>
      <c r="C109" s="3">
        <f>SUM(G108)+C108</f>
        <v>27.1</v>
      </c>
      <c r="E109" s="4" t="s">
        <v>12</v>
      </c>
      <c r="G109" s="3">
        <v>2.4</v>
      </c>
      <c r="I109" s="2" t="s">
        <v>90</v>
      </c>
    </row>
    <row r="110" spans="1:22" s="2" customFormat="1" ht="26.25" customHeight="1">
      <c r="A110" s="1">
        <f>SUM(G109+A109)</f>
        <v>183.29999999999993</v>
      </c>
      <c r="C110" s="1">
        <f>SUM(G109+C109)</f>
        <v>29.5</v>
      </c>
      <c r="E110" s="13" t="s">
        <v>10</v>
      </c>
      <c r="G110" s="10">
        <v>2.2</v>
      </c>
      <c r="I110" s="13" t="s">
        <v>91</v>
      </c>
      <c r="K110" s="14"/>
      <c r="N110" s="15"/>
      <c r="O110" s="5"/>
      <c r="Q110" s="5"/>
      <c r="S110" s="5"/>
      <c r="U110" s="5"/>
      <c r="V110" s="5"/>
    </row>
    <row r="111" spans="1:22" s="2" customFormat="1" ht="26.25" customHeight="1">
      <c r="A111" s="1">
        <f>SUM(G110+A110)</f>
        <v>185.49999999999991</v>
      </c>
      <c r="C111" s="1">
        <f>SUM(G110+C110)</f>
        <v>31.7</v>
      </c>
      <c r="E111" s="11" t="s">
        <v>14</v>
      </c>
      <c r="G111" s="10">
        <v>1.3</v>
      </c>
      <c r="I111" s="2" t="s">
        <v>92</v>
      </c>
      <c r="K111" s="14"/>
      <c r="N111" s="15"/>
      <c r="O111" s="5"/>
      <c r="Q111" s="5"/>
      <c r="S111" s="5"/>
      <c r="U111" s="5"/>
      <c r="V111" s="5"/>
    </row>
    <row r="112" spans="1:22" s="2" customFormat="1" ht="26.25" customHeight="1">
      <c r="A112" s="1">
        <f>SUM(G111+A111)</f>
        <v>186.79999999999993</v>
      </c>
      <c r="C112" s="1">
        <f>SUM(G111+C111)</f>
        <v>33</v>
      </c>
      <c r="E112" s="13" t="s">
        <v>10</v>
      </c>
      <c r="G112" s="10">
        <v>0.4</v>
      </c>
      <c r="I112" s="2" t="s">
        <v>93</v>
      </c>
      <c r="K112" s="14"/>
      <c r="N112" s="15"/>
      <c r="O112" s="5"/>
      <c r="Q112" s="5"/>
      <c r="S112" s="5"/>
      <c r="U112" s="5"/>
      <c r="V112" s="5"/>
    </row>
    <row r="113" spans="1:22" s="2" customFormat="1" ht="26.25" customHeight="1">
      <c r="A113" s="10">
        <f>SUM(G112+A112)</f>
        <v>187.19999999999993</v>
      </c>
      <c r="C113" s="10">
        <f>SUM(G112+C112)</f>
        <v>33.4</v>
      </c>
      <c r="E113" s="11" t="s">
        <v>14</v>
      </c>
      <c r="G113" s="10">
        <v>0.82</v>
      </c>
      <c r="I113" s="13" t="s">
        <v>94</v>
      </c>
      <c r="K113" s="14"/>
      <c r="N113" s="15"/>
      <c r="O113" s="5"/>
      <c r="Q113" s="5"/>
      <c r="S113" s="5"/>
      <c r="U113" s="5"/>
      <c r="V113" s="5"/>
    </row>
    <row r="114" spans="1:22" s="2" customFormat="1" ht="26.25" customHeight="1">
      <c r="A114" s="10">
        <f>SUM(G113+A113)</f>
        <v>188.01999999999992</v>
      </c>
      <c r="C114" s="10">
        <f>SUM(G113+C113)</f>
        <v>34.22</v>
      </c>
      <c r="E114" s="2" t="s">
        <v>95</v>
      </c>
      <c r="G114" s="10">
        <v>1.21</v>
      </c>
      <c r="I114" s="13" t="s">
        <v>96</v>
      </c>
      <c r="K114" s="14"/>
      <c r="N114" s="15"/>
      <c r="O114" s="5"/>
      <c r="Q114" s="5"/>
      <c r="S114" s="5"/>
      <c r="U114" s="5"/>
      <c r="V114" s="5"/>
    </row>
    <row r="115" spans="1:22" s="2" customFormat="1" ht="26.25" customHeight="1">
      <c r="A115" s="1">
        <f>SUM(G114+A114)</f>
        <v>189.22999999999993</v>
      </c>
      <c r="C115" s="1">
        <f>SUM(G114+C114)</f>
        <v>35.43</v>
      </c>
      <c r="E115" s="11" t="s">
        <v>14</v>
      </c>
      <c r="G115" s="10">
        <v>1.6</v>
      </c>
      <c r="I115" s="2" t="s">
        <v>97</v>
      </c>
      <c r="K115" s="14"/>
      <c r="N115" s="15"/>
      <c r="O115" s="5"/>
      <c r="Q115" s="5"/>
      <c r="S115" s="5"/>
      <c r="U115" s="5"/>
      <c r="V115" s="5"/>
    </row>
    <row r="116" spans="1:22" s="2" customFormat="1" ht="26.25" customHeight="1">
      <c r="A116" s="1">
        <f>SUM(G115+A115)</f>
        <v>190.82999999999993</v>
      </c>
      <c r="C116" s="1">
        <f>SUM(G115+C115)</f>
        <v>37.03</v>
      </c>
      <c r="E116" s="11" t="s">
        <v>14</v>
      </c>
      <c r="G116" s="10"/>
      <c r="I116" s="2" t="s">
        <v>98</v>
      </c>
      <c r="K116" s="14"/>
      <c r="N116" s="15"/>
      <c r="O116" s="5"/>
      <c r="Q116" s="5"/>
      <c r="S116" s="5"/>
      <c r="U116" s="5"/>
      <c r="V116" s="5"/>
    </row>
    <row r="117" spans="1:13" s="2" customFormat="1" ht="26.25" customHeight="1">
      <c r="A117" s="1"/>
      <c r="C117" s="1"/>
      <c r="E117" s="2" t="s">
        <v>32</v>
      </c>
      <c r="G117" s="10"/>
      <c r="I117" s="2" t="s">
        <v>99</v>
      </c>
      <c r="J117" s="15"/>
      <c r="M117" s="5"/>
    </row>
    <row r="118" spans="1:13" s="2" customFormat="1" ht="26.25" customHeight="1">
      <c r="A118" s="1"/>
      <c r="C118" s="1"/>
      <c r="E118" s="2" t="s">
        <v>100</v>
      </c>
      <c r="G118" s="10"/>
      <c r="I118" s="2" t="s">
        <v>101</v>
      </c>
      <c r="J118" s="15"/>
      <c r="M118" s="5"/>
    </row>
    <row r="119" ht="26.25" customHeight="1">
      <c r="C119" s="3" t="s">
        <v>102</v>
      </c>
    </row>
    <row r="120" ht="26.25" customHeight="1">
      <c r="C120" s="3" t="s">
        <v>103</v>
      </c>
    </row>
    <row r="121" ht="26.25" customHeight="1">
      <c r="C121" s="3" t="s">
        <v>104</v>
      </c>
    </row>
    <row r="122" ht="26.25" customHeight="1">
      <c r="C122" s="3" t="s">
        <v>105</v>
      </c>
    </row>
    <row r="123" spans="1:254" ht="26.2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</row>
    <row r="124" spans="1:254" ht="26.2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</row>
    <row r="125" spans="1:254" ht="26.2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</row>
    <row r="126" spans="1:254" ht="26.2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</row>
    <row r="127" spans="1:254" ht="26.2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</row>
    <row r="128" spans="1:254" ht="26.2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</row>
    <row r="129" spans="1:254" ht="26.2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</row>
    <row r="131" spans="1:254" ht="26.2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</row>
    <row r="132" spans="1:254" ht="26.2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</row>
    <row r="133" spans="1:254" ht="26.2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</row>
    <row r="134" spans="1:254" ht="26.2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</row>
  </sheetData>
  <sheetProtection selectLockedCells="1" selectUnlockedCells="1"/>
  <printOptions gridLines="1"/>
  <pageMargins left="0.25" right="0.25" top="0.25" bottom="0.25" header="0.5118055555555555" footer="0.5118055555555555"/>
  <pageSetup firstPageNumber="1" useFirstPageNumber="1" horizontalDpi="300" verticalDpi="300" orientation="portrait" scale="73"/>
  <rowBreaks count="3" manualBreakCount="3">
    <brk id="30" max="255" man="1"/>
    <brk id="60" max="255" man="1"/>
    <brk id="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gridLines="1"/>
  <pageMargins left="0.25" right="0.25" top="0.25" bottom="0.25" header="0.5118055555555555" footer="0.5118055555555555"/>
  <pageSetup horizontalDpi="300" verticalDpi="300" orientation="portrait" scale="7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gridLines="1"/>
  <pageMargins left="0.25" right="0.25" top="0.25" bottom="0.25" header="0.5118055555555555" footer="0.5118055555555555"/>
  <pageSetup horizontalDpi="300" verticalDpi="300" orientation="portrait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 Goodnight</cp:lastModifiedBy>
  <cp:lastPrinted>2016-01-29T18:11:31Z</cp:lastPrinted>
  <dcterms:created xsi:type="dcterms:W3CDTF">2010-01-05T23:35:28Z</dcterms:created>
  <dcterms:modified xsi:type="dcterms:W3CDTF">2017-01-22T18:16:55Z</dcterms:modified>
  <cp:category/>
  <cp:version/>
  <cp:contentType/>
  <cp:contentStatus/>
  <cp:revision>58</cp:revision>
</cp:coreProperties>
</file>