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<sst xmlns="http://schemas.openxmlformats.org/spreadsheetml/2006/main" count="381" uniqueCount="187">
  <si>
    <t>600k</t>
  </si>
  <si>
    <t xml:space="preserve"> Brevet – Lumberton</t>
  </si>
  <si>
    <t xml:space="preserve">    0km   start: 03/11 06:00</t>
  </si>
  <si>
    <t>Total</t>
  </si>
  <si>
    <t>Leg</t>
  </si>
  <si>
    <t>Turn</t>
  </si>
  <si>
    <t>Go</t>
  </si>
  <si>
    <t>on road</t>
  </si>
  <si>
    <t>Lumberton – Roseboro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</si>
  <si>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</si>
  <si>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</si>
  <si>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</si>
  <si>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</si>
  <si>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</si>
  <si>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</si>
  <si>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</si>
  <si>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</si>
  <si>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</si>
  <si>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</si>
  <si>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</si>
  <si>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</t>
  </si>
  <si>
    <t>cross (Regan Church Rd)</t>
  </si>
  <si>
    <t>BearLeft</t>
  </si>
  <si>
    <t>Benny Rd</t>
  </si>
  <si>
    <t xml:space="preserve">Tarheel Rd </t>
  </si>
  <si>
    <t xml:space="preserve">River Rd </t>
  </si>
  <si>
    <t xml:space="preserve">NC-53 W </t>
  </si>
  <si>
    <t xml:space="preserve">Gum Spring Rd </t>
  </si>
  <si>
    <t xml:space="preserve">NC-242 N </t>
  </si>
  <si>
    <t xml:space="preserve">N East St </t>
  </si>
  <si>
    <t>Cross NC-24 to get to control</t>
  </si>
  <si>
    <t>Control Store – Roseboro</t>
  </si>
  <si>
    <t>into</t>
  </si>
  <si>
    <t xml:space="preserve">   71km    open: 03/11 08:05</t>
  </si>
  <si>
    <t>Control</t>
  </si>
  <si>
    <t xml:space="preserve"> (44mi)   close: 03/11 10:44</t>
  </si>
  <si>
    <t>Roseboro-Maple Hill</t>
  </si>
  <si>
    <t>Go back the direction you came from</t>
  </si>
  <si>
    <t>N East St / S East St</t>
  </si>
  <si>
    <t>Claudes Drag Rd</t>
  </si>
  <si>
    <t>NC-411</t>
  </si>
  <si>
    <r>
      <t>E 2</t>
    </r>
    <r>
      <rPr>
        <b/>
        <vertAlign val="superscript"/>
        <sz val="16"/>
        <rFont val="Arial"/>
        <family val="2"/>
      </rPr>
      <t>nd</t>
    </r>
    <r>
      <rPr>
        <b/>
        <sz val="16"/>
        <rFont val="Arial"/>
        <family val="2"/>
      </rPr>
      <t xml:space="preserve"> St</t>
    </r>
  </si>
  <si>
    <t>NC-411 / Belgrade Ave</t>
  </si>
  <si>
    <t>NC-903 / Lisbon Bridge</t>
  </si>
  <si>
    <t>NC-903 / Magnolia / Lisbon</t>
  </si>
  <si>
    <t>Rogers Mill / Williams</t>
  </si>
  <si>
    <t>Old Camp</t>
  </si>
  <si>
    <t>NC-41 / Wallace Hwy</t>
  </si>
  <si>
    <t>Raleigh Rd – at blue sign – Wallace NC</t>
  </si>
  <si>
    <t>Continue</t>
  </si>
  <si>
    <t>Popular / Southerland</t>
  </si>
  <si>
    <t>Food after crossing NC-11</t>
  </si>
  <si>
    <t>NC-41</t>
  </si>
  <si>
    <t>Deep Bottom</t>
  </si>
  <si>
    <t>NC-50</t>
  </si>
  <si>
    <t>Control Store – Maple Hill</t>
  </si>
  <si>
    <t xml:space="preserve">  173km    open: 03/11 11:05</t>
  </si>
  <si>
    <t>(108mi)   close: 03/11 17:32</t>
  </si>
  <si>
    <t>Maple Hill – Rocky Point</t>
  </si>
  <si>
    <t>Old Maple Hill</t>
  </si>
  <si>
    <t>Shaw Hwy</t>
  </si>
  <si>
    <t>NC-210</t>
  </si>
  <si>
    <t>Cross US-117 to get to control</t>
  </si>
  <si>
    <t>Control Store – Rocky Point</t>
  </si>
  <si>
    <t xml:space="preserve">  212km    open: 03/11 12:15</t>
  </si>
  <si>
    <t>(132mi)   close: 03/11 20:08</t>
  </si>
  <si>
    <t>Get what you need for the next 65 miles</t>
  </si>
  <si>
    <t>There are a few stores the first 15 miles, if you are early</t>
  </si>
  <si>
    <t>Rocky Point – Garland</t>
  </si>
  <si>
    <t>NC-210 / Borough</t>
  </si>
  <si>
    <t>NC-210 / NC-53</t>
  </si>
  <si>
    <t>NC-701 towards Garland</t>
  </si>
  <si>
    <t>Control Store – Garland</t>
  </si>
  <si>
    <t xml:space="preserve">  299km    open: 03/11 14:59</t>
  </si>
  <si>
    <t>(186mi)   close: 03/12 01:56</t>
  </si>
  <si>
    <t>Piggly Wiggly closes at 9pm</t>
  </si>
  <si>
    <t>Corner BP closes at 1am</t>
  </si>
  <si>
    <t>Garland – Hallsboro</t>
  </si>
  <si>
    <t>Go Back the way you came on US-701 towards Elizabethtown</t>
  </si>
  <si>
    <t>US-701 to WhiteLake / Elizabethtown</t>
  </si>
  <si>
    <t>US-701 S / NC-41 S</t>
  </si>
  <si>
    <t>Scotchman store on Left</t>
  </si>
  <si>
    <t xml:space="preserve"> – White Lake Motel also on left </t>
  </si>
  <si>
    <t>Days Inn Elizabethtown – Left</t>
  </si>
  <si>
    <t>E Broad St / NC-41-87 Business</t>
  </si>
  <si>
    <t xml:space="preserve">  last hotel until Shallotte</t>
  </si>
  <si>
    <t>Days Inn Elizabethtown</t>
  </si>
  <si>
    <t>CVS on left at next turn</t>
  </si>
  <si>
    <t>Mercer Rd / Mercer Mill Rd</t>
  </si>
  <si>
    <t>Right</t>
  </si>
  <si>
    <t>NC-87</t>
  </si>
  <si>
    <t>EASY to Miss next turn</t>
  </si>
  <si>
    <t>Elkton Rd</t>
  </si>
  <si>
    <t>Hallsboro Rd – cross 211</t>
  </si>
  <si>
    <t>Hallsboro Rd</t>
  </si>
  <si>
    <t>Control Store – Hallsboro</t>
  </si>
  <si>
    <t xml:space="preserve">  367km    open: 03/11 17:06</t>
  </si>
  <si>
    <t>(228mi)   close: 03/12 06:28</t>
  </si>
  <si>
    <t>Sam's Pit Stop closes at 11pm</t>
  </si>
  <si>
    <t>Hallsboro - Shallotte</t>
  </si>
  <si>
    <t>Stay on</t>
  </si>
  <si>
    <t>Hallsboro Rd (middle of 3 roads)</t>
  </si>
  <si>
    <t xml:space="preserve">Hallsboro Rd </t>
  </si>
  <si>
    <t>NC-130 / New Britton Hwy</t>
  </si>
  <si>
    <t>Store on Left –  cross US-17</t>
  </si>
  <si>
    <t xml:space="preserve">  417km    open: 03/11 18:42</t>
  </si>
  <si>
    <t>(259mi)   close: 03/12 09:48</t>
  </si>
  <si>
    <t>Drop bags are at Comfort Inn</t>
  </si>
  <si>
    <t>Shallotte – Sunset Beach</t>
  </si>
  <si>
    <t>NC-130 E / Whiteville Rd NW</t>
  </si>
  <si>
    <t>Cross US-17 Business</t>
  </si>
  <si>
    <t>NC-179 S / Village</t>
  </si>
  <si>
    <t>T Circle</t>
  </si>
  <si>
    <r>
      <t>1</t>
    </r>
    <r>
      <rPr>
        <b/>
        <vertAlign val="superscript"/>
        <sz val="16"/>
        <rFont val="Arial"/>
        <family val="2"/>
      </rPr>
      <t>st</t>
    </r>
    <r>
      <rPr>
        <b/>
        <sz val="16"/>
        <rFont val="Arial"/>
        <family val="2"/>
      </rPr>
      <t xml:space="preserve"> Right</t>
    </r>
  </si>
  <si>
    <r>
      <t>Hale Swamp Rd SW –</t>
    </r>
    <r>
      <rPr>
        <b/>
        <sz val="22"/>
        <rFont val="Arial"/>
        <family val="2"/>
      </rPr>
      <t xml:space="preserve"> NO Sign</t>
    </r>
  </si>
  <si>
    <t>Left</t>
  </si>
  <si>
    <t>Do Not go straight on Georgetown</t>
  </si>
  <si>
    <t>NC-179 S / Beach Dr SW</t>
  </si>
  <si>
    <t>Sunset Blvd N</t>
  </si>
  <si>
    <t>Sunset Blvd S to go over new bridge</t>
  </si>
  <si>
    <t>Beach parking lot</t>
  </si>
  <si>
    <t>Beach</t>
  </si>
  <si>
    <t>Information Control</t>
  </si>
  <si>
    <t xml:space="preserve">  437km    open: 03/11 19:22</t>
  </si>
  <si>
    <t>(272mi)   close: 03/12 11:08</t>
  </si>
  <si>
    <t>Sunset Beach – Boardman</t>
  </si>
  <si>
    <t>U-Turn</t>
  </si>
  <si>
    <t>Sunset Blvd</t>
  </si>
  <si>
    <t>Continental hotel on Right</t>
  </si>
  <si>
    <t>Continue over Bridge to next turn</t>
  </si>
  <si>
    <t>NC-904 / Seaside Rd</t>
  </si>
  <si>
    <t xml:space="preserve"> Kangaroo</t>
  </si>
  <si>
    <t>NC-904 / Pireway Rd</t>
  </si>
  <si>
    <t>NC-904 / Swamp Fox Hwy</t>
  </si>
  <si>
    <t>Complex St</t>
  </si>
  <si>
    <t>US-701 Bypass</t>
  </si>
  <si>
    <t>Time Saver Gas Station – enter SC</t>
  </si>
  <si>
    <t>Get what you need for the next 47 miles</t>
  </si>
  <si>
    <t>if you ride all night</t>
  </si>
  <si>
    <t>US-701 Bus / Hickman Rd</t>
  </si>
  <si>
    <t>E 5th St / NC-904</t>
  </si>
  <si>
    <t xml:space="preserve">N Main St </t>
  </si>
  <si>
    <t xml:space="preserve">W 8th St </t>
  </si>
  <si>
    <t>NC-904 / Fair Bluff Rd</t>
  </si>
  <si>
    <t xml:space="preserve">Cherry Grove Rd </t>
  </si>
  <si>
    <r>
      <t xml:space="preserve">Cherry Grove Rd  - </t>
    </r>
    <r>
      <rPr>
        <b/>
        <sz val="20"/>
        <rFont val="Arial"/>
        <family val="2"/>
      </rPr>
      <t>NO Sign</t>
    </r>
  </si>
  <si>
    <t xml:space="preserve">Cherry St </t>
  </si>
  <si>
    <t>Railroad St</t>
  </si>
  <si>
    <t xml:space="preserve">Church St </t>
  </si>
  <si>
    <t xml:space="preserve">US-76 E / Andrew Jackson Hwy SW </t>
  </si>
  <si>
    <t xml:space="preserve">NC-242 N / Haynes Lennon Hwy </t>
  </si>
  <si>
    <t>Princess Ann Rd – NO Sign – Church</t>
  </si>
  <si>
    <t xml:space="preserve">Macedonia Church Rd </t>
  </si>
  <si>
    <t xml:space="preserve">Old Boardman Rd </t>
  </si>
  <si>
    <t xml:space="preserve">Control – Boardman </t>
  </si>
  <si>
    <t xml:space="preserve">  536km    open: 03/11 22:40</t>
  </si>
  <si>
    <t>(333mi)   close: 03/12 17:44</t>
  </si>
  <si>
    <t xml:space="preserve"> SunDo closes 23:30 -opens 7am</t>
  </si>
  <si>
    <t>Boardman – Clarkton</t>
  </si>
  <si>
    <t xml:space="preserve">Straight </t>
  </si>
  <si>
    <t xml:space="preserve">Arthur Collier Rd </t>
  </si>
  <si>
    <t xml:space="preserve">NC-131 S / Bladenboro Rd </t>
  </si>
  <si>
    <t>Jordan</t>
  </si>
  <si>
    <t>Wooten's Store</t>
  </si>
  <si>
    <t>US-701 N / James B White Hwy</t>
  </si>
  <si>
    <t>Control Store – Clarkton</t>
  </si>
  <si>
    <t xml:space="preserve">  568km    open: 03/11 23:44</t>
  </si>
  <si>
    <t>(353mi)   close: 03/12 19:52</t>
  </si>
  <si>
    <t>Store – inside access - closes at 2am</t>
  </si>
  <si>
    <t>Clarkton – Lumberton</t>
  </si>
  <si>
    <t>NC-211 N / W Green St</t>
  </si>
  <si>
    <t xml:space="preserve">NC-211 BUS N </t>
  </si>
  <si>
    <t xml:space="preserve">NC-211 N </t>
  </si>
  <si>
    <t xml:space="preserve">Harris Rd </t>
  </si>
  <si>
    <t xml:space="preserve">Singletary Church Rd </t>
  </si>
  <si>
    <t>7th Street Rd</t>
  </si>
  <si>
    <r>
      <t xml:space="preserve">Snake Rd  – </t>
    </r>
    <r>
      <rPr>
        <b/>
        <sz val="24"/>
        <rFont val="Arial"/>
        <family val="2"/>
      </rPr>
      <t>Caution DOG</t>
    </r>
  </si>
  <si>
    <t>Hornets</t>
  </si>
  <si>
    <t xml:space="preserve">Linkhaw </t>
  </si>
  <si>
    <t>Fayetteville Rd</t>
  </si>
  <si>
    <t>Finish Control – Super 8</t>
  </si>
  <si>
    <t xml:space="preserve">  611km    open: 03/12 00:48</t>
  </si>
  <si>
    <t>(379mi)   close: 03/12 22:00</t>
  </si>
  <si>
    <t xml:space="preserve">To Report DNF and travel intentions to finish: </t>
  </si>
  <si>
    <t>call 980.224.3747 - Tony Goodnight</t>
  </si>
  <si>
    <t>For Emergenies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</si>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</sst>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#.0"/>
    <numFmt numFmtId="167" formatCode="#,##0.00\ ;&quot; (&quot;#,##0.00\);&quot; -&quot;#\ ;@\ "/>
    <numFmt numFmtId="168" formatCode="0.0;[RED]\-0.0"/>
    <numFmt numFmtId="169" formatCode="#.0\ "/>
    <numFmt numFmtId="170" formatCode="@"/>
  </numFmts>
  <fonts count="11">
    <font>
      <sz val="10"/>
      <name val="Arial"/>
      <family val="2"/>
    </font>
    <font>
      <b/>
      <sz val="16"/>
      <name val="Arial"/>
      <family val="2"/>
    </font>
    <font>
      <sz val="12"/>
      <name val="Verdana"/>
      <family val="2"/>
    </font>
    <font>
      <b/>
      <sz val="11"/>
      <name val="Arial"/>
      <family val="2"/>
    </font>
    <font>
      <b/>
      <vertAlign val="superscript"/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2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6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6" fontId="1" fillId="0" borderId="0" xfId="15" applyNumberFormat="1" applyFont="1" applyFill="1" applyBorder="1" applyAlignment="1" applyProtection="1">
      <alignment horizontal="right"/>
      <protection/>
    </xf>
    <xf numFmtId="168" fontId="1" fillId="0" borderId="0" xfId="0" applyNumberFormat="1" applyFont="1" applyAlignment="1">
      <alignment/>
    </xf>
    <xf numFmtId="164" fontId="3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6" fontId="1" fillId="0" borderId="0" xfId="0" applyNumberFormat="1" applyFont="1" applyAlignment="1">
      <alignment/>
    </xf>
    <xf numFmtId="164" fontId="5" fillId="0" borderId="0" xfId="0" applyFont="1" applyAlignment="1">
      <alignment horizontal="left"/>
    </xf>
    <xf numFmtId="165" fontId="6" fillId="0" borderId="0" xfId="0" applyNumberFormat="1" applyFont="1" applyAlignment="1">
      <alignment horizontal="left"/>
    </xf>
    <xf numFmtId="164" fontId="6" fillId="0" borderId="0" xfId="0" applyFont="1" applyAlignment="1">
      <alignment horizontal="left"/>
    </xf>
    <xf numFmtId="164" fontId="7" fillId="0" borderId="0" xfId="0" applyFont="1" applyAlignment="1">
      <alignment/>
    </xf>
    <xf numFmtId="165" fontId="5" fillId="0" borderId="0" xfId="0" applyNumberFormat="1" applyFont="1" applyAlignment="1">
      <alignment horizontal="left"/>
    </xf>
    <xf numFmtId="164" fontId="8" fillId="0" borderId="0" xfId="0" applyFont="1" applyAlignment="1">
      <alignment horizontal="left"/>
    </xf>
    <xf numFmtId="164" fontId="1" fillId="0" borderId="0" xfId="0" applyFont="1" applyAlignment="1">
      <alignment/>
    </xf>
    <xf numFmtId="164" fontId="0" fillId="0" borderId="0" xfId="0" applyAlignment="1">
      <alignment horizontal="left"/>
    </xf>
    <xf numFmtId="164" fontId="9" fillId="0" borderId="0" xfId="0" applyFont="1" applyAlignment="1">
      <alignment horizontal="left"/>
    </xf>
    <xf numFmtId="164" fontId="10" fillId="0" borderId="0" xfId="0" applyFont="1" applyAlignment="1">
      <alignment/>
    </xf>
    <xf numFmtId="169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164" fontId="0" fillId="0" borderId="0" xfId="0" applyFont="1" applyAlignment="1">
      <alignment/>
    </xf>
    <xf numFmtId="165" fontId="7" fillId="0" borderId="0" xfId="0" applyNumberFormat="1" applyFont="1" applyAlignment="1">
      <alignment horizontal="left"/>
    </xf>
    <xf numFmtId="164" fontId="6" fillId="0" borderId="0" xfId="0" applyFont="1" applyAlignment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left"/>
    </xf>
    <xf numFmtId="170" fontId="1" fillId="0" borderId="0" xfId="0" applyNumberFormat="1" applyFont="1" applyAlignment="1">
      <alignment horizontal="left"/>
    </xf>
    <xf numFmtId="169" fontId="1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left"/>
    </xf>
    <xf numFmtId="164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3"/>
  <sheetViews>
    <sheetView tabSelected="1" view="pageBreakPreview" zoomScaleNormal="43" zoomScaleSheetLayoutView="100" workbookViewId="0" topLeftCell="A1">
      <selection activeCell="E2" activeCellId="7" sqref="I84 I112 I124 I145 I183 I198 I216:I217 E2"/>
    </sheetView>
  </sheetViews>
  <sheetFormatPr defaultColWidth="12.57421875" defaultRowHeight="26.25" customHeight="1"/>
  <cols>
    <col min="1" max="1" width="10.28125" style="1" customWidth="1"/>
    <col min="2" max="2" width="1.421875" style="2" customWidth="1"/>
    <col min="3" max="3" width="7.7109375" style="1" customWidth="1"/>
    <col min="4" max="4" width="1.421875" style="2" customWidth="1"/>
    <col min="5" max="5" width="14.140625" style="3" customWidth="1"/>
    <col min="6" max="6" width="1.421875" style="2" customWidth="1"/>
    <col min="7" max="7" width="7.140625" style="4" customWidth="1"/>
    <col min="8" max="8" width="1.421875" style="2" customWidth="1"/>
    <col min="9" max="9" width="52.140625" style="3" customWidth="1"/>
    <col min="10" max="11" width="11.57421875" style="2" customWidth="1"/>
    <col min="12" max="12" width="11.57421875" style="5" customWidth="1"/>
    <col min="13" max="254" width="11.57421875" style="2" customWidth="1"/>
    <col min="255" max="16384" width="11.57421875" style="0" customWidth="1"/>
  </cols>
  <sheetData>
    <row r="1" spans="1:3" ht="26.25" customHeight="1">
      <c r="A1" s="1" t="s">
        <v>0</v>
      </c>
      <c r="C1" s="6" t="s">
        <v>1</v>
      </c>
    </row>
    <row r="2" spans="1:23" ht="21.75" customHeight="1">
      <c r="A2" s="7"/>
      <c r="C2" s="8"/>
      <c r="E2" s="3" t="s">
        <v>2</v>
      </c>
      <c r="W2" s="5"/>
    </row>
    <row r="3" spans="3:23" ht="12" customHeight="1">
      <c r="C3" s="7"/>
      <c r="E3" s="6"/>
      <c r="W3" s="5"/>
    </row>
    <row r="4" spans="1:23" ht="26.25" customHeight="1">
      <c r="A4" s="1" t="s">
        <v>3</v>
      </c>
      <c r="B4" s="7"/>
      <c r="C4" s="8" t="s">
        <v>4</v>
      </c>
      <c r="D4" s="7"/>
      <c r="E4" s="3" t="s">
        <v>5</v>
      </c>
      <c r="F4" s="7"/>
      <c r="G4" s="9" t="s">
        <v>6</v>
      </c>
      <c r="H4" s="7"/>
      <c r="I4" s="3" t="s">
        <v>7</v>
      </c>
      <c r="L4" s="2"/>
      <c r="W4" s="5"/>
    </row>
    <row r="5" spans="6:23" ht="12" customHeight="1">
      <c r="F5" s="10"/>
      <c r="H5" s="7"/>
      <c r="I5" s="11" t="s">
        <v>8</v>
      </c>
      <c r="L5" s="2"/>
      <c r="W5" s="5"/>
    </row>
    <row r="6" spans="1:254" s="2" customFormat="1" ht="26.25" customHeight="1">
      <c r="A6" s="5">
        <v>0</v>
      </c>
      <c r="C6" s="5">
        <v>0</v>
      </c>
      <c r="E6" s="7"/>
      <c r="G6" s="5">
        <v>0.1</v>
      </c>
      <c r="I6" s="3" t="s">
        <v>9</v>
      </c>
      <c r="IT6"/>
    </row>
    <row r="7" spans="1:254" s="2" customFormat="1" ht="26.25" customHeight="1">
      <c r="A7" s="5">
        <f>SUM(G6)+A6</f>
        <v>0.1</v>
      </c>
      <c r="C7" s="5">
        <f>SUM(G6)+C6</f>
        <v>0.1</v>
      </c>
      <c r="E7" s="3" t="s">
        <v>10</v>
      </c>
      <c r="G7" s="5">
        <v>0.1</v>
      </c>
      <c r="I7" s="3" t="s">
        <v>11</v>
      </c>
      <c r="IT7"/>
    </row>
    <row r="8" spans="1:254" s="2" customFormat="1" ht="26.25" customHeight="1">
      <c r="A8" s="5">
        <f>SUM(G7)+A7</f>
        <v>0.2</v>
      </c>
      <c r="C8" s="5">
        <f>SUM(G7)+C7</f>
        <v>0.2</v>
      </c>
      <c r="E8" s="12" t="s">
        <v>12</v>
      </c>
      <c r="G8" s="5">
        <v>0.2</v>
      </c>
      <c r="I8" s="3" t="s">
        <v>13</v>
      </c>
      <c r="IT8"/>
    </row>
    <row r="9" spans="1:254" ht="26.25" customHeight="1">
      <c r="A9" s="5">
        <f>SUM(G8)+A8</f>
        <v>0.4</v>
      </c>
      <c r="C9" s="5">
        <f>SUM(G8)+C8</f>
        <v>0.4</v>
      </c>
      <c r="E9" s="7" t="s">
        <v>14</v>
      </c>
      <c r="G9" s="5">
        <v>0.2</v>
      </c>
      <c r="I9" s="3" t="s">
        <v>15</v>
      </c>
      <c r="L9" s="2"/>
      <c r="IT9"/>
    </row>
    <row r="10" spans="1:254" ht="26.25" customHeight="1">
      <c r="A10" s="5">
        <f>SUM(G9)+A9</f>
        <v>0.6000000000000001</v>
      </c>
      <c r="C10" s="5">
        <f>SUM(G9)+C9</f>
        <v>0.6000000000000001</v>
      </c>
      <c r="E10" s="3" t="s">
        <v>10</v>
      </c>
      <c r="G10" s="5">
        <v>0.2</v>
      </c>
      <c r="I10" s="3" t="s">
        <v>16</v>
      </c>
      <c r="L10" s="2"/>
      <c r="IT10"/>
    </row>
    <row r="11" spans="1:254" ht="26.25" customHeight="1">
      <c r="A11" s="5">
        <f>SUM(G10)+A10</f>
        <v>0.8</v>
      </c>
      <c r="C11" s="5">
        <f>SUM(G10)+C10</f>
        <v>0.8</v>
      </c>
      <c r="E11" s="7" t="s">
        <v>14</v>
      </c>
      <c r="G11" s="5">
        <v>1</v>
      </c>
      <c r="I11" s="3" t="s">
        <v>17</v>
      </c>
      <c r="L11" s="2"/>
      <c r="IT11"/>
    </row>
    <row r="12" spans="1:254" ht="26.25" customHeight="1">
      <c r="A12" s="5">
        <f>SUM(G11)+A11</f>
        <v>1.8</v>
      </c>
      <c r="C12" s="5">
        <f>SUM(G11)+C11</f>
        <v>1.8</v>
      </c>
      <c r="E12" s="3" t="s">
        <v>10</v>
      </c>
      <c r="G12" s="5">
        <v>0.1</v>
      </c>
      <c r="I12" s="3" t="s">
        <v>18</v>
      </c>
      <c r="L12" s="2"/>
      <c r="IT12"/>
    </row>
    <row r="13" spans="1:254" ht="26.25" customHeight="1">
      <c r="A13" s="5">
        <f>SUM(G12)+A12</f>
        <v>1.9000000000000001</v>
      </c>
      <c r="C13" s="5">
        <f>SUM(G12)+C12</f>
        <v>1.9000000000000001</v>
      </c>
      <c r="E13" s="7" t="s">
        <v>14</v>
      </c>
      <c r="G13" s="5">
        <v>2.3</v>
      </c>
      <c r="I13" s="3" t="s">
        <v>19</v>
      </c>
      <c r="L13" s="2"/>
      <c r="IT13"/>
    </row>
    <row r="14" spans="1:254" ht="26.25" customHeight="1">
      <c r="A14" s="5">
        <f>SUM(G13)+A13</f>
        <v>4.2</v>
      </c>
      <c r="C14" s="5">
        <f>SUM(G13)+C13</f>
        <v>4.2</v>
      </c>
      <c r="E14" s="7" t="s">
        <v>14</v>
      </c>
      <c r="G14" s="5">
        <v>1.5</v>
      </c>
      <c r="I14" s="3" t="s">
        <v>20</v>
      </c>
      <c r="L14" s="2"/>
      <c r="IT14"/>
    </row>
    <row r="15" spans="1:254" ht="26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26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26.25" customHeight="1">
      <c r="A17" s="5"/>
      <c r="C17" s="5"/>
      <c r="E17" s="12" t="s">
        <v>12</v>
      </c>
      <c r="G17" s="5">
        <v>0.1</v>
      </c>
      <c r="I17" s="3" t="s">
        <v>21</v>
      </c>
      <c r="L17" s="2"/>
      <c r="IT17"/>
    </row>
    <row r="18" spans="1:254" ht="26.25" customHeight="1">
      <c r="A18" s="5">
        <f>SUM(G14)+A14</f>
        <v>5.7</v>
      </c>
      <c r="C18" s="5">
        <f>SUM(G14)+C14</f>
        <v>5.7</v>
      </c>
      <c r="E18" s="3" t="s">
        <v>22</v>
      </c>
      <c r="G18" s="5">
        <v>1.8</v>
      </c>
      <c r="I18" s="3" t="s">
        <v>23</v>
      </c>
      <c r="L18" s="2"/>
      <c r="IT18"/>
    </row>
    <row r="19" spans="1:23" ht="26.25" customHeight="1">
      <c r="A19" s="1">
        <f>SUM(G18+A18)</f>
        <v>7.5</v>
      </c>
      <c r="C19" s="1">
        <f>SUM(G18+C18)</f>
        <v>7.5</v>
      </c>
      <c r="E19" s="3" t="s">
        <v>10</v>
      </c>
      <c r="G19" s="13">
        <v>9.3</v>
      </c>
      <c r="I19" s="3" t="s">
        <v>24</v>
      </c>
      <c r="W19" s="5"/>
    </row>
    <row r="20" spans="1:23" ht="26.25" customHeight="1">
      <c r="A20" s="1">
        <f>SUM(G19+A19)</f>
        <v>16.8</v>
      </c>
      <c r="C20" s="1">
        <f>SUM(G19+C19)</f>
        <v>16.8</v>
      </c>
      <c r="E20" s="7" t="s">
        <v>14</v>
      </c>
      <c r="G20" s="13">
        <v>4.6</v>
      </c>
      <c r="I20" s="3" t="s">
        <v>25</v>
      </c>
      <c r="W20" s="5"/>
    </row>
    <row r="21" spans="1:23" ht="26.25" customHeight="1">
      <c r="A21" s="1">
        <f>SUM(G20+A20)</f>
        <v>21.4</v>
      </c>
      <c r="C21" s="1">
        <f>SUM(G20+C20)</f>
        <v>21.4</v>
      </c>
      <c r="E21" s="3" t="s">
        <v>10</v>
      </c>
      <c r="G21" s="13">
        <v>0.28</v>
      </c>
      <c r="I21" s="3" t="s">
        <v>26</v>
      </c>
      <c r="W21" s="5"/>
    </row>
    <row r="22" spans="1:23" ht="26.25" customHeight="1">
      <c r="A22" s="1">
        <f>SUM(G21+A21)</f>
        <v>21.68</v>
      </c>
      <c r="C22" s="1">
        <f>SUM(G21+C21)</f>
        <v>21.68</v>
      </c>
      <c r="E22" s="7" t="s">
        <v>14</v>
      </c>
      <c r="G22" s="13">
        <v>7.42</v>
      </c>
      <c r="I22" s="3" t="s">
        <v>27</v>
      </c>
      <c r="W22" s="5"/>
    </row>
    <row r="23" spans="1:23" ht="26.25" customHeight="1">
      <c r="A23" s="1">
        <f>SUM(G22+A22)</f>
        <v>29.1</v>
      </c>
      <c r="C23" s="1">
        <f>SUM(G22+C22)</f>
        <v>29.1</v>
      </c>
      <c r="E23" s="3" t="s">
        <v>10</v>
      </c>
      <c r="F23"/>
      <c r="G23" s="13">
        <v>13.4</v>
      </c>
      <c r="I23" s="3" t="s">
        <v>28</v>
      </c>
      <c r="W23" s="5"/>
    </row>
    <row r="24" spans="1:23" ht="26.25" customHeight="1">
      <c r="A24" s="1">
        <f>SUM(G23+A23)</f>
        <v>42.5</v>
      </c>
      <c r="C24" s="1">
        <f>SUM(G23+C23)</f>
        <v>42.5</v>
      </c>
      <c r="E24" s="3" t="s">
        <v>10</v>
      </c>
      <c r="F24"/>
      <c r="G24" s="13">
        <v>1.5</v>
      </c>
      <c r="I24" s="3" t="s">
        <v>28</v>
      </c>
      <c r="W24" s="5"/>
    </row>
    <row r="25" spans="1:23" ht="26.25" customHeight="1">
      <c r="A25" s="1">
        <f>SUM(G24+A24)</f>
        <v>44</v>
      </c>
      <c r="C25" s="1">
        <f>SUM(G24+C24)</f>
        <v>44</v>
      </c>
      <c r="E25" s="3" t="s">
        <v>10</v>
      </c>
      <c r="F25"/>
      <c r="G25" s="13">
        <v>0.30000000000000004</v>
      </c>
      <c r="I25" s="3" t="s">
        <v>29</v>
      </c>
      <c r="W25" s="5"/>
    </row>
    <row r="26" spans="4:23" ht="26.25" customHeight="1">
      <c r="D26"/>
      <c r="E26" s="3" t="s">
        <v>30</v>
      </c>
      <c r="F26"/>
      <c r="G26" s="13"/>
      <c r="W26" s="5"/>
    </row>
    <row r="27" spans="1:23" ht="26.25" customHeight="1">
      <c r="A27" s="1">
        <f>SUM(G25+A25)</f>
        <v>44.3</v>
      </c>
      <c r="C27" s="1">
        <f>SUM(G25+C25)</f>
        <v>44.3</v>
      </c>
      <c r="E27" s="7" t="s">
        <v>14</v>
      </c>
      <c r="F27"/>
      <c r="G27" s="13"/>
      <c r="I27" s="3" t="s">
        <v>31</v>
      </c>
      <c r="W27" s="5"/>
    </row>
    <row r="28" spans="5:23" ht="26.25" customHeight="1">
      <c r="E28" s="12" t="s">
        <v>32</v>
      </c>
      <c r="I28" s="3" t="s">
        <v>33</v>
      </c>
      <c r="W28" s="5"/>
    </row>
    <row r="29" spans="5:23" ht="26.25" customHeight="1">
      <c r="E29" s="12" t="s">
        <v>34</v>
      </c>
      <c r="I29" s="3" t="s">
        <v>35</v>
      </c>
      <c r="W29" s="5"/>
    </row>
    <row r="30" ht="26.25" customHeight="1">
      <c r="A30" s="1" t="s">
        <v>0</v>
      </c>
    </row>
    <row r="31" spans="9:12" ht="12" customHeight="1">
      <c r="I31" s="11" t="s">
        <v>36</v>
      </c>
      <c r="L31" s="2"/>
    </row>
    <row r="32" spans="1:12" ht="26.25" customHeight="1">
      <c r="A32" s="1" t="s">
        <v>3</v>
      </c>
      <c r="B32" s="7"/>
      <c r="C32" s="8" t="s">
        <v>4</v>
      </c>
      <c r="D32" s="7"/>
      <c r="E32" s="3" t="s">
        <v>5</v>
      </c>
      <c r="F32" s="7"/>
      <c r="G32" s="9" t="s">
        <v>6</v>
      </c>
      <c r="H32" s="7"/>
      <c r="I32" s="3" t="s">
        <v>7</v>
      </c>
      <c r="L32" s="2"/>
    </row>
    <row r="33" spans="6:12" ht="12" customHeight="1">
      <c r="F33" s="10"/>
      <c r="H33" s="7"/>
      <c r="L33" s="2"/>
    </row>
    <row r="34" spans="5:9" s="2" customFormat="1" ht="25.5" customHeight="1">
      <c r="E34" s="2" t="s">
        <v>37</v>
      </c>
      <c r="G34" s="13"/>
      <c r="I34" s="3"/>
    </row>
    <row r="35" spans="1:12" ht="25.5" customHeight="1">
      <c r="A35" s="1">
        <f>A27</f>
        <v>44.3</v>
      </c>
      <c r="C35" s="1">
        <v>0</v>
      </c>
      <c r="E35" s="3" t="s">
        <v>10</v>
      </c>
      <c r="G35" s="13">
        <v>0.7</v>
      </c>
      <c r="I35" s="3" t="s">
        <v>38</v>
      </c>
      <c r="L35" s="2"/>
    </row>
    <row r="36" spans="1:12" ht="25.5" customHeight="1">
      <c r="A36" s="1">
        <f>SUM(G35+A35)</f>
        <v>45</v>
      </c>
      <c r="C36" s="1">
        <f>SUM(G35+C35)</f>
        <v>0.7000000000000001</v>
      </c>
      <c r="E36" s="12" t="s">
        <v>12</v>
      </c>
      <c r="G36" s="13">
        <v>2.2</v>
      </c>
      <c r="I36" s="3" t="s">
        <v>39</v>
      </c>
      <c r="L36" s="2"/>
    </row>
    <row r="37" spans="1:16" ht="26.25" customHeight="1">
      <c r="A37" s="1">
        <f>SUM(G36+A36)</f>
        <v>47.2</v>
      </c>
      <c r="C37" s="1">
        <f>SUM(G36+C36)</f>
        <v>2.9000000000000004</v>
      </c>
      <c r="E37" s="3" t="s">
        <v>10</v>
      </c>
      <c r="G37" s="13">
        <v>11.4</v>
      </c>
      <c r="I37" s="3" t="s">
        <v>40</v>
      </c>
      <c r="L37" s="2"/>
      <c r="P37" s="5"/>
    </row>
    <row r="38" spans="1:16" s="2" customFormat="1" ht="26.25" customHeight="1">
      <c r="A38" s="1">
        <f>SUM(G37+A37)</f>
        <v>58.6</v>
      </c>
      <c r="C38" s="1">
        <f>SUM(G37+C37)</f>
        <v>14.3</v>
      </c>
      <c r="E38" s="12" t="s">
        <v>12</v>
      </c>
      <c r="G38" s="13">
        <v>0.30000000000000004</v>
      </c>
      <c r="I38" s="3" t="s">
        <v>41</v>
      </c>
      <c r="P38" s="5"/>
    </row>
    <row r="39" spans="1:16" ht="26.25" customHeight="1">
      <c r="A39" s="1">
        <f>SUM(G38+A38)</f>
        <v>58.9</v>
      </c>
      <c r="C39" s="1">
        <f>SUM(G38+C38)</f>
        <v>14.600000000000001</v>
      </c>
      <c r="E39" s="3" t="s">
        <v>10</v>
      </c>
      <c r="G39" s="4">
        <v>4</v>
      </c>
      <c r="I39" s="3" t="s">
        <v>42</v>
      </c>
      <c r="L39" s="2"/>
      <c r="P39" s="5"/>
    </row>
    <row r="40" spans="1:16" ht="26.25" customHeight="1">
      <c r="A40" s="1">
        <f>SUM(G39+A39)</f>
        <v>62.9</v>
      </c>
      <c r="C40" s="1">
        <f>SUM(G39+C39)</f>
        <v>18.6</v>
      </c>
      <c r="E40" s="3" t="s">
        <v>10</v>
      </c>
      <c r="G40" s="4">
        <v>0.7</v>
      </c>
      <c r="I40" s="3" t="s">
        <v>43</v>
      </c>
      <c r="L40" s="2"/>
      <c r="P40" s="5"/>
    </row>
    <row r="41" spans="1:9" ht="26.25" customHeight="1">
      <c r="A41" s="1">
        <f>SUM(G40+A40)</f>
        <v>63.6</v>
      </c>
      <c r="C41" s="1">
        <f>SUM(G40+C40)</f>
        <v>19.3</v>
      </c>
      <c r="E41" s="7" t="s">
        <v>14</v>
      </c>
      <c r="G41" s="4">
        <v>7.9</v>
      </c>
      <c r="I41" s="3" t="s">
        <v>44</v>
      </c>
    </row>
    <row r="42" spans="1:12" ht="26.25" customHeight="1">
      <c r="A42" s="1">
        <f>SUM(G41+A41)</f>
        <v>71.5</v>
      </c>
      <c r="C42" s="1">
        <f>SUM(G41+C41)</f>
        <v>27.200000000000003</v>
      </c>
      <c r="E42" s="7" t="s">
        <v>14</v>
      </c>
      <c r="G42" s="4">
        <v>2.9</v>
      </c>
      <c r="I42" s="3" t="s">
        <v>45</v>
      </c>
      <c r="L42" s="2"/>
    </row>
    <row r="43" spans="1:12" ht="26.25" customHeight="1">
      <c r="A43" s="1">
        <f>SUM(G42+A42)</f>
        <v>74.4</v>
      </c>
      <c r="C43" s="1">
        <f>SUM(G42+C42)</f>
        <v>30.1</v>
      </c>
      <c r="E43" s="7" t="s">
        <v>14</v>
      </c>
      <c r="F43" s="10"/>
      <c r="G43" s="4">
        <v>4.5</v>
      </c>
      <c r="H43" s="7"/>
      <c r="I43" s="3" t="s">
        <v>46</v>
      </c>
      <c r="L43" s="2"/>
    </row>
    <row r="44" spans="1:12" ht="26.25" customHeight="1">
      <c r="A44" s="1">
        <f>SUM(G43+A43)</f>
        <v>78.9</v>
      </c>
      <c r="C44" s="1">
        <f>SUM(G43+C43)</f>
        <v>34.6</v>
      </c>
      <c r="E44" s="2" t="s">
        <v>10</v>
      </c>
      <c r="G44" s="13">
        <v>5.8</v>
      </c>
      <c r="I44" s="3" t="s">
        <v>47</v>
      </c>
      <c r="L44" s="2"/>
    </row>
    <row r="45" spans="1:12" ht="26.25" customHeight="1">
      <c r="A45" s="1">
        <f>SUM(G44+A44)</f>
        <v>84.7</v>
      </c>
      <c r="C45" s="1">
        <f>SUM(G44+C44)</f>
        <v>40.4</v>
      </c>
      <c r="E45" s="2" t="s">
        <v>10</v>
      </c>
      <c r="G45" s="13">
        <v>0.5</v>
      </c>
      <c r="I45" s="14" t="s">
        <v>48</v>
      </c>
      <c r="L45" s="2"/>
    </row>
    <row r="46" spans="1:9" s="2" customFormat="1" ht="26.25" customHeight="1">
      <c r="A46" s="1">
        <f>SUM(G45+A45)</f>
        <v>85.2</v>
      </c>
      <c r="C46" s="1">
        <f>SUM(G45+C45)</f>
        <v>40.9</v>
      </c>
      <c r="E46" s="2" t="s">
        <v>49</v>
      </c>
      <c r="G46" s="13">
        <v>1.5</v>
      </c>
      <c r="I46" s="3" t="s">
        <v>50</v>
      </c>
    </row>
    <row r="47" spans="1:9" s="2" customFormat="1" ht="26.25" customHeight="1">
      <c r="A47" s="1"/>
      <c r="C47" s="15" t="s">
        <v>51</v>
      </c>
      <c r="G47" s="13"/>
      <c r="I47" s="3"/>
    </row>
    <row r="48" spans="1:9" s="2" customFormat="1" ht="26.25" customHeight="1">
      <c r="A48" s="1"/>
      <c r="C48" s="15"/>
      <c r="G48" s="13"/>
      <c r="I48" s="3"/>
    </row>
    <row r="49" spans="1:12" ht="26.25" customHeight="1">
      <c r="A49" s="1">
        <f>SUM(G46+A46)</f>
        <v>86.7</v>
      </c>
      <c r="C49" s="1">
        <f>SUM(G46+C46)</f>
        <v>42.4</v>
      </c>
      <c r="E49" s="2" t="s">
        <v>49</v>
      </c>
      <c r="G49" s="13">
        <v>8</v>
      </c>
      <c r="I49" s="3" t="s">
        <v>52</v>
      </c>
      <c r="L49" s="2"/>
    </row>
    <row r="50" spans="1:12" ht="26.25" customHeight="1">
      <c r="A50" s="1">
        <f>SUM(G49+A49)</f>
        <v>94.7</v>
      </c>
      <c r="C50" s="1">
        <f>SUM(G49+C49)</f>
        <v>50.4</v>
      </c>
      <c r="E50" s="7" t="s">
        <v>14</v>
      </c>
      <c r="G50" s="13">
        <v>6.2</v>
      </c>
      <c r="I50" s="3" t="s">
        <v>53</v>
      </c>
      <c r="L50" s="2"/>
    </row>
    <row r="51" spans="1:9" s="2" customFormat="1" ht="26.25" customHeight="1">
      <c r="A51" s="1">
        <f>SUM(G50+A50)</f>
        <v>100.9</v>
      </c>
      <c r="C51" s="1">
        <f>SUM(G50+C50)</f>
        <v>56.6</v>
      </c>
      <c r="E51" s="7" t="s">
        <v>14</v>
      </c>
      <c r="G51" s="13">
        <v>6.9</v>
      </c>
      <c r="I51" s="3" t="s">
        <v>54</v>
      </c>
    </row>
    <row r="52" spans="1:12" ht="26.25" customHeight="1">
      <c r="A52" s="1">
        <f>SUM(G51+A51)</f>
        <v>107.80000000000001</v>
      </c>
      <c r="C52" s="1">
        <f>SUM(G51+C51)</f>
        <v>63.5</v>
      </c>
      <c r="E52" s="7" t="s">
        <v>14</v>
      </c>
      <c r="G52" s="13"/>
      <c r="I52" s="3" t="s">
        <v>55</v>
      </c>
      <c r="L52" s="2"/>
    </row>
    <row r="53" spans="5:9" s="2" customFormat="1" ht="26.25" customHeight="1">
      <c r="E53" s="12" t="s">
        <v>32</v>
      </c>
      <c r="G53" s="13"/>
      <c r="I53" s="3" t="s">
        <v>56</v>
      </c>
    </row>
    <row r="54" spans="5:9" s="2" customFormat="1" ht="26.25" customHeight="1">
      <c r="E54" s="12" t="s">
        <v>34</v>
      </c>
      <c r="G54" s="13"/>
      <c r="I54" s="3" t="s">
        <v>57</v>
      </c>
    </row>
    <row r="55" ht="26.25" customHeight="1">
      <c r="A55" s="1" t="s">
        <v>0</v>
      </c>
    </row>
    <row r="56" spans="9:12" ht="12" customHeight="1">
      <c r="I56" s="11" t="s">
        <v>58</v>
      </c>
      <c r="L56" s="2"/>
    </row>
    <row r="57" spans="1:12" ht="26.25" customHeight="1">
      <c r="A57" s="1" t="s">
        <v>3</v>
      </c>
      <c r="B57" s="7"/>
      <c r="C57" s="8" t="s">
        <v>4</v>
      </c>
      <c r="D57" s="7"/>
      <c r="E57" s="3" t="s">
        <v>5</v>
      </c>
      <c r="F57" s="7"/>
      <c r="G57" s="9" t="s">
        <v>6</v>
      </c>
      <c r="H57" s="7"/>
      <c r="I57" s="3" t="s">
        <v>7</v>
      </c>
      <c r="L57" s="2"/>
    </row>
    <row r="58" spans="6:12" ht="12" customHeight="1">
      <c r="F58" s="10"/>
      <c r="H58" s="7"/>
      <c r="L58" s="2"/>
    </row>
    <row r="59" spans="1:12" ht="26.25" customHeight="1">
      <c r="A59" s="1">
        <f>A52</f>
        <v>107.80000000000001</v>
      </c>
      <c r="C59" s="1">
        <v>0</v>
      </c>
      <c r="E59" s="7" t="s">
        <v>14</v>
      </c>
      <c r="G59" s="13">
        <v>1.2</v>
      </c>
      <c r="I59" s="3" t="s">
        <v>54</v>
      </c>
      <c r="L59" s="2"/>
    </row>
    <row r="60" spans="1:12" ht="26.25" customHeight="1">
      <c r="A60" s="1">
        <f>SUM(G59+A59)</f>
        <v>109.00000000000001</v>
      </c>
      <c r="C60" s="1">
        <f>SUM(G59+C59)</f>
        <v>1.2</v>
      </c>
      <c r="E60" s="7" t="s">
        <v>14</v>
      </c>
      <c r="G60" s="13">
        <v>8.5</v>
      </c>
      <c r="I60" s="3" t="s">
        <v>59</v>
      </c>
      <c r="L60" s="2"/>
    </row>
    <row r="61" spans="1:12" ht="26.25" customHeight="1">
      <c r="A61" s="1">
        <f>SUM(G60+A60)</f>
        <v>117.50000000000001</v>
      </c>
      <c r="C61" s="1">
        <f>SUM(G60+C60)</f>
        <v>9.7</v>
      </c>
      <c r="E61" s="2" t="s">
        <v>10</v>
      </c>
      <c r="G61" s="13">
        <v>11</v>
      </c>
      <c r="I61" s="3" t="s">
        <v>60</v>
      </c>
      <c r="L61" s="2"/>
    </row>
    <row r="62" spans="1:12" ht="26.25" customHeight="1">
      <c r="A62" s="1">
        <f>SUM(G61+A61)</f>
        <v>128.5</v>
      </c>
      <c r="C62" s="1">
        <f>SUM(G61+C61)</f>
        <v>20.7</v>
      </c>
      <c r="E62" s="7" t="s">
        <v>14</v>
      </c>
      <c r="G62" s="13">
        <v>3.3</v>
      </c>
      <c r="I62" s="3" t="s">
        <v>61</v>
      </c>
      <c r="L62" s="2"/>
    </row>
    <row r="63" spans="5:12" ht="26.25" customHeight="1">
      <c r="E63" s="3" t="s">
        <v>62</v>
      </c>
      <c r="G63" s="13"/>
      <c r="L63" s="2"/>
    </row>
    <row r="64" spans="1:12" ht="26.25" customHeight="1">
      <c r="A64" s="1">
        <f>SUM(G62+A62)</f>
        <v>131.8</v>
      </c>
      <c r="C64" s="1">
        <f>SUM(G62+C62)</f>
        <v>24</v>
      </c>
      <c r="E64" s="2" t="s">
        <v>10</v>
      </c>
      <c r="G64" s="13"/>
      <c r="I64" s="3" t="s">
        <v>63</v>
      </c>
      <c r="L64" s="2"/>
    </row>
    <row r="65" spans="5:9" s="2" customFormat="1" ht="26.25" customHeight="1">
      <c r="E65" s="12" t="s">
        <v>32</v>
      </c>
      <c r="G65" s="13"/>
      <c r="I65" s="3" t="s">
        <v>64</v>
      </c>
    </row>
    <row r="66" spans="5:9" s="2" customFormat="1" ht="26.25" customHeight="1">
      <c r="E66" s="12" t="s">
        <v>34</v>
      </c>
      <c r="G66" s="13"/>
      <c r="I66" s="3" t="s">
        <v>65</v>
      </c>
    </row>
    <row r="67" spans="3:9" s="2" customFormat="1" ht="26.25" customHeight="1">
      <c r="C67" s="16" t="s">
        <v>66</v>
      </c>
      <c r="G67" s="13"/>
      <c r="I67" s="3"/>
    </row>
    <row r="68" spans="2:9" s="2" customFormat="1" ht="26.25" customHeight="1">
      <c r="B68" s="2" t="s">
        <v>67</v>
      </c>
      <c r="G68" s="13"/>
      <c r="I68" s="3"/>
    </row>
    <row r="69" spans="7:9" s="2" customFormat="1" ht="26.25" customHeight="1">
      <c r="G69" s="13"/>
      <c r="I69" s="3"/>
    </row>
    <row r="70" spans="1:9" s="2" customFormat="1" ht="26.25" customHeight="1">
      <c r="A70" s="1" t="s">
        <v>0</v>
      </c>
      <c r="G70" s="13"/>
      <c r="I70" s="3"/>
    </row>
    <row r="71" ht="26.25" customHeight="1">
      <c r="C71" s="16" t="s">
        <v>66</v>
      </c>
    </row>
    <row r="72" spans="9:12" ht="12" customHeight="1">
      <c r="I72" s="11" t="s">
        <v>68</v>
      </c>
      <c r="L72" s="2"/>
    </row>
    <row r="73" spans="1:12" ht="26.25" customHeight="1">
      <c r="A73" s="1" t="s">
        <v>3</v>
      </c>
      <c r="B73" s="7"/>
      <c r="C73" s="8" t="s">
        <v>4</v>
      </c>
      <c r="D73" s="7"/>
      <c r="E73" s="3" t="s">
        <v>5</v>
      </c>
      <c r="F73" s="7"/>
      <c r="G73" s="9" t="s">
        <v>6</v>
      </c>
      <c r="H73" s="7"/>
      <c r="I73" s="3" t="s">
        <v>7</v>
      </c>
      <c r="L73" s="2"/>
    </row>
    <row r="74" spans="6:12" ht="12" customHeight="1">
      <c r="F74" s="10"/>
      <c r="H74" s="7"/>
      <c r="L74" s="2"/>
    </row>
    <row r="75" spans="1:12" ht="26.25" customHeight="1">
      <c r="A75" s="1">
        <f>A64</f>
        <v>131.8</v>
      </c>
      <c r="C75" s="1">
        <v>0</v>
      </c>
      <c r="E75" s="2" t="s">
        <v>10</v>
      </c>
      <c r="G75" s="13">
        <v>4.9</v>
      </c>
      <c r="I75" s="3" t="s">
        <v>61</v>
      </c>
      <c r="L75" s="2"/>
    </row>
    <row r="76" spans="1:12" ht="26.25" customHeight="1">
      <c r="A76" s="1">
        <f>SUM(G75+A75)</f>
        <v>136.70000000000002</v>
      </c>
      <c r="C76" s="1">
        <f>SUM(G75+C75)</f>
        <v>4.9</v>
      </c>
      <c r="E76" s="2" t="s">
        <v>10</v>
      </c>
      <c r="G76" s="13">
        <v>0.1</v>
      </c>
      <c r="I76" s="3" t="s">
        <v>61</v>
      </c>
      <c r="L76" s="2"/>
    </row>
    <row r="77" spans="1:12" ht="26.25" customHeight="1">
      <c r="A77" s="1">
        <f>SUM(G76+A76)</f>
        <v>136.8</v>
      </c>
      <c r="C77" s="1">
        <f>SUM(G76+C76)</f>
        <v>5</v>
      </c>
      <c r="E77" s="7" t="s">
        <v>14</v>
      </c>
      <c r="G77" s="13">
        <v>9</v>
      </c>
      <c r="I77" s="3" t="s">
        <v>61</v>
      </c>
      <c r="L77" s="2"/>
    </row>
    <row r="78" spans="1:12" ht="26.25" customHeight="1">
      <c r="A78" s="1">
        <f>SUM(G77+A77)</f>
        <v>145.8</v>
      </c>
      <c r="C78" s="1">
        <f>SUM(G77+C77)</f>
        <v>14</v>
      </c>
      <c r="E78" s="2" t="s">
        <v>10</v>
      </c>
      <c r="G78" s="13">
        <v>11.7</v>
      </c>
      <c r="I78" s="3" t="s">
        <v>69</v>
      </c>
      <c r="L78" s="2"/>
    </row>
    <row r="79" spans="1:12" ht="26.25" customHeight="1">
      <c r="A79" s="1">
        <f>SUM(G78+A78)</f>
        <v>157.5</v>
      </c>
      <c r="C79" s="1">
        <f>SUM(G78+C78)</f>
        <v>25.7</v>
      </c>
      <c r="E79" s="2" t="s">
        <v>10</v>
      </c>
      <c r="G79" s="13">
        <v>0.6000000000000001</v>
      </c>
      <c r="I79" s="3" t="s">
        <v>70</v>
      </c>
      <c r="L79" s="2"/>
    </row>
    <row r="80" spans="1:12" ht="26.25" customHeight="1">
      <c r="A80" s="1">
        <f>SUM(G79+A79)</f>
        <v>158.1</v>
      </c>
      <c r="C80" s="1">
        <f>SUM(G79+C79)</f>
        <v>26.3</v>
      </c>
      <c r="E80" s="7" t="s">
        <v>14</v>
      </c>
      <c r="G80" s="13">
        <v>24.7</v>
      </c>
      <c r="I80" s="3" t="s">
        <v>61</v>
      </c>
      <c r="L80" s="2"/>
    </row>
    <row r="81" spans="1:12" ht="26.25" customHeight="1">
      <c r="A81" s="1">
        <f>SUM(G80+A80)</f>
        <v>182.79999999999998</v>
      </c>
      <c r="C81" s="1">
        <f>SUM(G80+C80)</f>
        <v>51</v>
      </c>
      <c r="E81" s="7" t="s">
        <v>14</v>
      </c>
      <c r="G81" s="13">
        <v>3</v>
      </c>
      <c r="I81" s="3" t="s">
        <v>71</v>
      </c>
      <c r="L81" s="2"/>
    </row>
    <row r="82" spans="1:9" s="2" customFormat="1" ht="26.25" customHeight="1">
      <c r="A82" s="1">
        <f>SUM(G81+A81)</f>
        <v>185.79999999999998</v>
      </c>
      <c r="C82" s="1">
        <f>SUM(G81+C81)</f>
        <v>54</v>
      </c>
      <c r="E82" s="7"/>
      <c r="G82" s="13"/>
      <c r="I82" s="3" t="s">
        <v>72</v>
      </c>
    </row>
    <row r="83" spans="5:12" ht="26.25" customHeight="1">
      <c r="E83" s="12" t="s">
        <v>32</v>
      </c>
      <c r="G83" s="13"/>
      <c r="I83" s="3" t="s">
        <v>73</v>
      </c>
      <c r="L83" s="2"/>
    </row>
    <row r="84" spans="5:9" s="2" customFormat="1" ht="26.25" customHeight="1">
      <c r="E84" s="12" t="s">
        <v>34</v>
      </c>
      <c r="G84" s="13"/>
      <c r="I84" s="3" t="s">
        <v>74</v>
      </c>
    </row>
    <row r="85" spans="3:9" s="2" customFormat="1" ht="26.25" customHeight="1">
      <c r="C85" s="17" t="s">
        <v>75</v>
      </c>
      <c r="G85" s="13"/>
      <c r="I85" s="3"/>
    </row>
    <row r="86" spans="3:9" s="2" customFormat="1" ht="26.25" customHeight="1">
      <c r="C86" s="17" t="s">
        <v>76</v>
      </c>
      <c r="G86" s="13"/>
      <c r="I86" s="3"/>
    </row>
    <row r="87" spans="1:12" s="2" customFormat="1" ht="26.25" customHeight="1">
      <c r="A87" s="2" t="s">
        <v>0</v>
      </c>
      <c r="G87" s="13"/>
      <c r="I87" s="3"/>
      <c r="L87" s="5"/>
    </row>
    <row r="88" spans="9:12" ht="12" customHeight="1">
      <c r="I88" s="11" t="s">
        <v>77</v>
      </c>
      <c r="L88" s="2"/>
    </row>
    <row r="89" spans="1:12" ht="26.25" customHeight="1">
      <c r="A89" s="1" t="s">
        <v>3</v>
      </c>
      <c r="B89" s="7"/>
      <c r="C89" s="8" t="s">
        <v>4</v>
      </c>
      <c r="D89" s="7"/>
      <c r="E89" s="3" t="s">
        <v>5</v>
      </c>
      <c r="F89" s="7"/>
      <c r="G89" s="9" t="s">
        <v>6</v>
      </c>
      <c r="H89" s="7"/>
      <c r="I89" s="3" t="s">
        <v>7</v>
      </c>
      <c r="L89" s="2"/>
    </row>
    <row r="90" spans="6:12" ht="12" customHeight="1">
      <c r="F90" s="10"/>
      <c r="H90" s="7"/>
      <c r="L90" s="2"/>
    </row>
    <row r="91" spans="3:12" ht="26.25" customHeight="1">
      <c r="C91" s="18" t="s">
        <v>78</v>
      </c>
      <c r="F91" s="10"/>
      <c r="H91" s="7"/>
      <c r="L91" s="2"/>
    </row>
    <row r="92" spans="1:9" ht="26.25" customHeight="1">
      <c r="A92" s="1">
        <f>A82</f>
        <v>185.79999999999998</v>
      </c>
      <c r="C92" s="1">
        <v>0</v>
      </c>
      <c r="G92" s="13">
        <v>18.8</v>
      </c>
      <c r="I92" s="18" t="s">
        <v>79</v>
      </c>
    </row>
    <row r="93" spans="1:9" ht="26.25" customHeight="1">
      <c r="A93" s="1">
        <f>SUM(11.1+A92)</f>
        <v>196.89999999999998</v>
      </c>
      <c r="C93" s="1">
        <v>11.1</v>
      </c>
      <c r="E93" s="7" t="s">
        <v>49</v>
      </c>
      <c r="G93"/>
      <c r="I93" s="3" t="s">
        <v>80</v>
      </c>
    </row>
    <row r="94" spans="1:12" s="2" customFormat="1" ht="26.25" customHeight="1">
      <c r="A94" s="1">
        <f>SUM(11.1+A92)</f>
        <v>196.89999999999998</v>
      </c>
      <c r="C94" s="1">
        <v>11.1</v>
      </c>
      <c r="E94" s="19" t="s">
        <v>81</v>
      </c>
      <c r="F94" s="3"/>
      <c r="I94" s="3"/>
      <c r="L94" s="5"/>
    </row>
    <row r="95" spans="3:9" ht="26.25" customHeight="1">
      <c r="C95" s="20">
        <v>11.2</v>
      </c>
      <c r="E95" s="3" t="s">
        <v>82</v>
      </c>
      <c r="G95" s="13"/>
      <c r="H95"/>
      <c r="I95" s="21"/>
    </row>
    <row r="96" spans="1:9" ht="26.25" customHeight="1">
      <c r="A96" s="22" t="s">
        <v>83</v>
      </c>
      <c r="G96" s="13">
        <v>0.4</v>
      </c>
      <c r="I96" s="3" t="s">
        <v>84</v>
      </c>
    </row>
    <row r="97" spans="1:9" ht="26.25" customHeight="1">
      <c r="A97" s="6" t="s">
        <v>85</v>
      </c>
      <c r="G97" s="13">
        <v>0</v>
      </c>
      <c r="I97" s="3" t="s">
        <v>86</v>
      </c>
    </row>
    <row r="98" spans="5:9" ht="26.25" customHeight="1">
      <c r="E98" s="7"/>
      <c r="G98" s="13">
        <v>0.4</v>
      </c>
      <c r="I98" s="3" t="s">
        <v>84</v>
      </c>
    </row>
    <row r="99" spans="1:9" ht="26.25" customHeight="1">
      <c r="A99" s="1">
        <f>SUM(G92+A92)</f>
        <v>204.6</v>
      </c>
      <c r="C99" s="1">
        <f>SUM(G92+C92)</f>
        <v>18.8</v>
      </c>
      <c r="E99" s="3" t="s">
        <v>12</v>
      </c>
      <c r="G99" s="13">
        <v>0.30000000000000004</v>
      </c>
      <c r="I99" s="3" t="s">
        <v>80</v>
      </c>
    </row>
    <row r="100" spans="4:7" ht="26.25" customHeight="1">
      <c r="D100" s="23" t="s">
        <v>87</v>
      </c>
      <c r="G100" s="13"/>
    </row>
    <row r="101" spans="1:9" ht="26.25" customHeight="1">
      <c r="A101" s="1">
        <f>SUM(G99+A99)</f>
        <v>204.9</v>
      </c>
      <c r="C101" s="1">
        <f>SUM(G99+C99)</f>
        <v>19.1</v>
      </c>
      <c r="E101" s="3" t="s">
        <v>10</v>
      </c>
      <c r="G101" s="13">
        <v>1.6</v>
      </c>
      <c r="I101" s="3" t="s">
        <v>88</v>
      </c>
    </row>
    <row r="102" spans="1:9" ht="26.25" customHeight="1">
      <c r="A102" s="1">
        <f>SUM(G101+A101)</f>
        <v>206.5</v>
      </c>
      <c r="C102" s="1">
        <f>SUM(G101+C101)</f>
        <v>20.700000000000003</v>
      </c>
      <c r="E102" s="7" t="s">
        <v>89</v>
      </c>
      <c r="G102" s="13">
        <v>0.1</v>
      </c>
      <c r="I102" s="3" t="s">
        <v>90</v>
      </c>
    </row>
    <row r="103" spans="1:254" ht="26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26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9" ht="26.25" customHeight="1">
      <c r="A105" s="1">
        <f>SUM(G102+A102)</f>
        <v>206.6</v>
      </c>
      <c r="C105" s="1">
        <f>SUM(G102+C102)</f>
        <v>20.800000000000004</v>
      </c>
      <c r="E105" s="3" t="s">
        <v>10</v>
      </c>
      <c r="G105" s="13">
        <v>4.2</v>
      </c>
      <c r="I105" s="3" t="s">
        <v>88</v>
      </c>
    </row>
    <row r="106" spans="7:14" ht="26.25" customHeight="1">
      <c r="G106" s="17" t="s">
        <v>91</v>
      </c>
      <c r="J106"/>
      <c r="K106"/>
      <c r="L106"/>
      <c r="M106"/>
      <c r="N106"/>
    </row>
    <row r="107" spans="1:14" ht="26.25" customHeight="1">
      <c r="A107" s="1">
        <f>SUM(G105+A105)</f>
        <v>210.79999999999998</v>
      </c>
      <c r="C107" s="1">
        <f>SUM(G105+C105)</f>
        <v>25.000000000000004</v>
      </c>
      <c r="E107" s="3" t="s">
        <v>10</v>
      </c>
      <c r="G107" s="5">
        <v>6.4</v>
      </c>
      <c r="I107" s="3" t="s">
        <v>92</v>
      </c>
      <c r="J107"/>
      <c r="K107"/>
      <c r="L107"/>
      <c r="M107"/>
      <c r="N107"/>
    </row>
    <row r="108" spans="1:256" ht="26.25" customHeight="1">
      <c r="A108" s="24">
        <f>SUM(G107+A107)</f>
        <v>217.2</v>
      </c>
      <c r="C108" s="24">
        <f>SUM(G107+C107)</f>
        <v>31.400000000000006</v>
      </c>
      <c r="E108" s="12" t="s">
        <v>12</v>
      </c>
      <c r="G108" s="25">
        <v>0.5</v>
      </c>
      <c r="I108" s="3" t="s">
        <v>93</v>
      </c>
      <c r="J108" s="26"/>
      <c r="K108" s="26"/>
      <c r="L108" s="26"/>
      <c r="M108" s="26"/>
      <c r="N108" s="26"/>
      <c r="IU108" s="26"/>
      <c r="IV108" s="26"/>
    </row>
    <row r="109" spans="1:256" ht="26.25" customHeight="1">
      <c r="A109" s="24">
        <f>SUM(G108+A108)</f>
        <v>217.7</v>
      </c>
      <c r="C109" s="24">
        <f>SUM(G108+C108)</f>
        <v>31.900000000000006</v>
      </c>
      <c r="E109" s="12" t="s">
        <v>22</v>
      </c>
      <c r="G109" s="25">
        <v>9.8</v>
      </c>
      <c r="I109" s="3" t="s">
        <v>94</v>
      </c>
      <c r="J109" s="26"/>
      <c r="K109" s="26"/>
      <c r="L109" s="26"/>
      <c r="M109" s="26"/>
      <c r="N109" s="26"/>
      <c r="IU109" s="26"/>
      <c r="IV109" s="26"/>
    </row>
    <row r="110" spans="1:14" ht="26.25" customHeight="1">
      <c r="A110" s="24">
        <f>SUM(G109+A109)</f>
        <v>227.5</v>
      </c>
      <c r="C110" s="24">
        <f>SUM(G109+C109)</f>
        <v>41.7</v>
      </c>
      <c r="E110" s="3" t="s">
        <v>10</v>
      </c>
      <c r="G110" s="5"/>
      <c r="I110" s="3" t="s">
        <v>95</v>
      </c>
      <c r="J110"/>
      <c r="K110"/>
      <c r="L110"/>
      <c r="M110"/>
      <c r="N110"/>
    </row>
    <row r="111" spans="5:9" ht="26.25" customHeight="1">
      <c r="E111" s="12" t="s">
        <v>32</v>
      </c>
      <c r="G111" s="13"/>
      <c r="I111" s="3" t="s">
        <v>96</v>
      </c>
    </row>
    <row r="112" spans="5:9" ht="26.25" customHeight="1">
      <c r="E112" s="12" t="s">
        <v>34</v>
      </c>
      <c r="G112" s="13"/>
      <c r="I112" s="3" t="s">
        <v>97</v>
      </c>
    </row>
    <row r="113" spans="3:5" ht="26.25" customHeight="1">
      <c r="C113" s="27" t="s">
        <v>98</v>
      </c>
      <c r="E113" s="12"/>
    </row>
    <row r="114" spans="1:5" ht="26.25" customHeight="1">
      <c r="A114" s="1" t="s">
        <v>0</v>
      </c>
      <c r="C114" s="27"/>
      <c r="E114" s="12"/>
    </row>
    <row r="115" ht="12" customHeight="1">
      <c r="L115" s="2"/>
    </row>
    <row r="116" spans="1:12" ht="26.25" customHeight="1">
      <c r="A116" s="1" t="s">
        <v>3</v>
      </c>
      <c r="B116" s="7"/>
      <c r="C116" s="8" t="s">
        <v>4</v>
      </c>
      <c r="D116" s="7"/>
      <c r="E116" s="3" t="s">
        <v>5</v>
      </c>
      <c r="F116" s="7"/>
      <c r="G116" s="9" t="s">
        <v>6</v>
      </c>
      <c r="H116" s="7"/>
      <c r="I116" s="3" t="s">
        <v>7</v>
      </c>
      <c r="L116" s="2"/>
    </row>
    <row r="117" spans="6:12" ht="12" customHeight="1">
      <c r="F117" s="10"/>
      <c r="H117" s="7"/>
      <c r="I117" s="11" t="s">
        <v>99</v>
      </c>
      <c r="L117" s="2"/>
    </row>
    <row r="118" spans="1:9" ht="26.25" customHeight="1">
      <c r="A118" s="1">
        <f>A110</f>
        <v>227.5</v>
      </c>
      <c r="C118" s="1">
        <v>0</v>
      </c>
      <c r="E118" s="3" t="s">
        <v>10</v>
      </c>
      <c r="G118" s="13">
        <v>0.1</v>
      </c>
      <c r="I118" s="3" t="s">
        <v>94</v>
      </c>
    </row>
    <row r="119" spans="1:9" ht="26.25" customHeight="1">
      <c r="A119" s="1">
        <f>SUM(G118+A118)</f>
        <v>227.6</v>
      </c>
      <c r="C119" s="1">
        <f>SUM(G118+C118)</f>
        <v>0.1</v>
      </c>
      <c r="E119" s="12" t="s">
        <v>100</v>
      </c>
      <c r="G119" s="13">
        <v>6.6</v>
      </c>
      <c r="I119" s="3" t="s">
        <v>101</v>
      </c>
    </row>
    <row r="120" spans="1:9" ht="26.25" customHeight="1">
      <c r="A120" s="1">
        <f>SUM(G119+A119)</f>
        <v>234.2</v>
      </c>
      <c r="C120" s="1">
        <f>SUM(G119+C119)</f>
        <v>6.699999999999999</v>
      </c>
      <c r="E120" s="3" t="s">
        <v>10</v>
      </c>
      <c r="G120" s="13">
        <v>3.3</v>
      </c>
      <c r="I120" s="3" t="s">
        <v>102</v>
      </c>
    </row>
    <row r="121" spans="1:9" ht="26.25" customHeight="1">
      <c r="A121" s="1">
        <f>SUM(G120+A120)</f>
        <v>237.5</v>
      </c>
      <c r="C121" s="1">
        <f>SUM(G120+C120)</f>
        <v>10</v>
      </c>
      <c r="E121" s="3" t="s">
        <v>10</v>
      </c>
      <c r="G121" s="13">
        <v>20.8</v>
      </c>
      <c r="I121" s="3" t="s">
        <v>103</v>
      </c>
    </row>
    <row r="122" spans="1:9" ht="26.25" customHeight="1">
      <c r="A122" s="1">
        <f>SUM(G121+A121)</f>
        <v>258.3</v>
      </c>
      <c r="C122" s="1">
        <f>SUM(G121+C121)</f>
        <v>30.8</v>
      </c>
      <c r="E122" s="3" t="s">
        <v>10</v>
      </c>
      <c r="G122" s="13"/>
      <c r="I122" s="3" t="s">
        <v>104</v>
      </c>
    </row>
    <row r="123" spans="5:9" ht="26.25" customHeight="1">
      <c r="E123" s="12" t="s">
        <v>32</v>
      </c>
      <c r="G123" s="13"/>
      <c r="I123" s="3" t="s">
        <v>105</v>
      </c>
    </row>
    <row r="124" spans="5:9" ht="26.25" customHeight="1">
      <c r="E124" s="12" t="s">
        <v>34</v>
      </c>
      <c r="G124" s="13"/>
      <c r="I124" s="3" t="s">
        <v>106</v>
      </c>
    </row>
    <row r="125" spans="1:256" s="2" customFormat="1" ht="26.25" customHeight="1">
      <c r="A125" s="24"/>
      <c r="B125" s="28" t="s">
        <v>107</v>
      </c>
      <c r="C125" s="29"/>
      <c r="D125" s="25"/>
      <c r="E125" s="30"/>
      <c r="F125" s="25"/>
      <c r="G125" s="29"/>
      <c r="H125" s="25"/>
      <c r="I125" s="31"/>
      <c r="IR125" s="26"/>
      <c r="IS125" s="26"/>
      <c r="IT125" s="26"/>
      <c r="IU125" s="26"/>
      <c r="IV125" s="26"/>
    </row>
    <row r="126" spans="1:256" s="2" customFormat="1" ht="26.25" customHeight="1">
      <c r="A126" s="24"/>
      <c r="B126" s="28"/>
      <c r="C126" s="29"/>
      <c r="D126" s="25"/>
      <c r="E126" s="30"/>
      <c r="F126" s="25"/>
      <c r="G126" s="29"/>
      <c r="H126" s="25"/>
      <c r="I126" s="31"/>
      <c r="IR126" s="26"/>
      <c r="IS126" s="26"/>
      <c r="IT126" s="26"/>
      <c r="IU126" s="26"/>
      <c r="IV126" s="26"/>
    </row>
    <row r="127" spans="1:7" ht="26.25" customHeight="1">
      <c r="A127" s="5" t="s">
        <v>0</v>
      </c>
      <c r="C127" s="5"/>
      <c r="E127" s="12"/>
      <c r="G127" s="13"/>
    </row>
    <row r="128" spans="9:12" ht="12" customHeight="1">
      <c r="I128" s="11" t="s">
        <v>108</v>
      </c>
      <c r="L128" s="2"/>
    </row>
    <row r="129" spans="1:12" ht="26.25" customHeight="1">
      <c r="A129" s="1" t="s">
        <v>3</v>
      </c>
      <c r="B129" s="7"/>
      <c r="C129" s="8" t="s">
        <v>4</v>
      </c>
      <c r="D129" s="7"/>
      <c r="E129" s="3" t="s">
        <v>5</v>
      </c>
      <c r="F129" s="7"/>
      <c r="G129" s="9" t="s">
        <v>6</v>
      </c>
      <c r="H129" s="7"/>
      <c r="I129" s="3" t="s">
        <v>7</v>
      </c>
      <c r="L129" s="2"/>
    </row>
    <row r="130" spans="6:12" ht="12" customHeight="1">
      <c r="F130" s="10"/>
      <c r="H130" s="7"/>
      <c r="L130" s="2"/>
    </row>
    <row r="131" spans="1:9" ht="26.25" customHeight="1">
      <c r="A131" s="5">
        <f>A122</f>
        <v>258.3</v>
      </c>
      <c r="C131" s="5">
        <v>0</v>
      </c>
      <c r="E131" s="12" t="s">
        <v>12</v>
      </c>
      <c r="G131" s="5">
        <v>0.9</v>
      </c>
      <c r="I131" s="3" t="s">
        <v>109</v>
      </c>
    </row>
    <row r="132" spans="1:256" s="2" customFormat="1" ht="26.25" customHeight="1">
      <c r="A132" s="24"/>
      <c r="B132" s="25"/>
      <c r="C132" s="29"/>
      <c r="D132" s="25"/>
      <c r="E132" s="30" t="s">
        <v>110</v>
      </c>
      <c r="F132" s="25"/>
      <c r="G132" s="29"/>
      <c r="H132" s="25"/>
      <c r="I132" s="31"/>
      <c r="IR132" s="26"/>
      <c r="IS132" s="26"/>
      <c r="IT132" s="26"/>
      <c r="IU132" s="26"/>
      <c r="IV132" s="26"/>
    </row>
    <row r="133" spans="1:256" s="2" customFormat="1" ht="26.25" customHeight="1">
      <c r="A133" s="24">
        <f>A131+G131</f>
        <v>259.2</v>
      </c>
      <c r="B133" s="25"/>
      <c r="C133" s="29">
        <f>C131+G131</f>
        <v>0.9</v>
      </c>
      <c r="D133" s="25"/>
      <c r="E133" s="24" t="s">
        <v>89</v>
      </c>
      <c r="F133" s="25"/>
      <c r="G133" s="29">
        <v>2.1</v>
      </c>
      <c r="H133" s="25"/>
      <c r="I133" s="31" t="s">
        <v>111</v>
      </c>
      <c r="IR133" s="26"/>
      <c r="IS133" s="26"/>
      <c r="IT133" s="26"/>
      <c r="IU133" s="26"/>
      <c r="IV133" s="26"/>
    </row>
    <row r="134" spans="1:256" s="2" customFormat="1" ht="26.25" customHeight="1">
      <c r="A134" s="24">
        <f>A133+G133</f>
        <v>261.3</v>
      </c>
      <c r="B134" s="25"/>
      <c r="C134" s="29">
        <f>C133+G133</f>
        <v>3</v>
      </c>
      <c r="D134" s="25"/>
      <c r="E134" s="32" t="s">
        <v>112</v>
      </c>
      <c r="F134" s="25"/>
      <c r="G134" s="29">
        <v>0</v>
      </c>
      <c r="H134" s="25"/>
      <c r="I134" s="31"/>
      <c r="IR134" s="26"/>
      <c r="IS134" s="26"/>
      <c r="IT134" s="26"/>
      <c r="IU134" s="26"/>
      <c r="IV134" s="26"/>
    </row>
    <row r="135" spans="1:256" s="2" customFormat="1" ht="26.25" customHeight="1">
      <c r="A135" s="24">
        <f>A134+G134</f>
        <v>261.3</v>
      </c>
      <c r="B135" s="25"/>
      <c r="C135" s="29">
        <f>C134+G134</f>
        <v>3</v>
      </c>
      <c r="D135" s="25"/>
      <c r="E135" s="24" t="s">
        <v>113</v>
      </c>
      <c r="F135" s="25"/>
      <c r="G135" s="29">
        <v>0.7</v>
      </c>
      <c r="H135" s="25"/>
      <c r="I135" s="31" t="s">
        <v>114</v>
      </c>
      <c r="IR135" s="26"/>
      <c r="IS135" s="26"/>
      <c r="IT135" s="26"/>
      <c r="IU135" s="26"/>
      <c r="IV135" s="26"/>
    </row>
    <row r="136" spans="1:256" s="2" customFormat="1" ht="26.25" customHeight="1">
      <c r="A136" s="24">
        <f>A135+G135</f>
        <v>262</v>
      </c>
      <c r="B136" s="25"/>
      <c r="C136" s="29">
        <f>C135+G135</f>
        <v>3.7</v>
      </c>
      <c r="D136" s="25"/>
      <c r="E136" s="30" t="s">
        <v>115</v>
      </c>
      <c r="F136" s="25"/>
      <c r="G136" s="29">
        <v>1.8</v>
      </c>
      <c r="H136" s="25"/>
      <c r="I136" s="31" t="s">
        <v>114</v>
      </c>
      <c r="IR136" s="26"/>
      <c r="IS136" s="26"/>
      <c r="IT136" s="26"/>
      <c r="IU136" s="26"/>
      <c r="IV136" s="26"/>
    </row>
    <row r="137" spans="1:256" s="2" customFormat="1" ht="26.25" customHeight="1">
      <c r="A137" s="24"/>
      <c r="B137" s="25"/>
      <c r="C137" s="29"/>
      <c r="D137" s="25" t="s">
        <v>116</v>
      </c>
      <c r="E137" s="30"/>
      <c r="F137"/>
      <c r="G137" s="29"/>
      <c r="H137" s="25"/>
      <c r="I137" s="31"/>
      <c r="IR137" s="26"/>
      <c r="IS137" s="26"/>
      <c r="IT137" s="26"/>
      <c r="IU137" s="26"/>
      <c r="IV137" s="26"/>
    </row>
    <row r="138" spans="1:256" s="2" customFormat="1" ht="26.25" customHeight="1">
      <c r="A138" s="24">
        <f>A136+G136</f>
        <v>263.8</v>
      </c>
      <c r="B138" s="25"/>
      <c r="C138" s="29">
        <f>C136+G136</f>
        <v>5.5</v>
      </c>
      <c r="D138" s="25"/>
      <c r="E138" s="24" t="s">
        <v>89</v>
      </c>
      <c r="F138" s="25"/>
      <c r="G138" s="29">
        <v>3.7</v>
      </c>
      <c r="H138" s="25"/>
      <c r="I138" s="31" t="s">
        <v>117</v>
      </c>
      <c r="IR138" s="26"/>
      <c r="IS138" s="26"/>
      <c r="IT138" s="26"/>
      <c r="IU138" s="26"/>
      <c r="IV138" s="26"/>
    </row>
    <row r="139" spans="1:256" s="2" customFormat="1" ht="26.25" customHeight="1">
      <c r="A139" s="24">
        <f>A138+G138</f>
        <v>267.5</v>
      </c>
      <c r="B139" s="25"/>
      <c r="C139" s="29">
        <f>C138+G138</f>
        <v>9.2</v>
      </c>
      <c r="D139" s="25"/>
      <c r="E139" s="32" t="s">
        <v>12</v>
      </c>
      <c r="F139" s="25"/>
      <c r="G139" s="29">
        <v>1.8</v>
      </c>
      <c r="H139" s="25"/>
      <c r="I139" s="31" t="s">
        <v>118</v>
      </c>
      <c r="IR139" s="26"/>
      <c r="IS139" s="26"/>
      <c r="IT139" s="26"/>
      <c r="IU139" s="26"/>
      <c r="IV139" s="26"/>
    </row>
    <row r="140" spans="1:256" s="2" customFormat="1" ht="26.25" customHeight="1">
      <c r="A140" s="24">
        <f>A139+G139</f>
        <v>269.3</v>
      </c>
      <c r="B140" s="25"/>
      <c r="C140" s="29">
        <f>C139+G139</f>
        <v>11</v>
      </c>
      <c r="D140" s="25"/>
      <c r="E140" s="32" t="s">
        <v>112</v>
      </c>
      <c r="F140" s="25"/>
      <c r="G140" s="29">
        <v>0</v>
      </c>
      <c r="H140" s="25"/>
      <c r="I140" s="31"/>
      <c r="IR140" s="26"/>
      <c r="IS140" s="26"/>
      <c r="IT140" s="26"/>
      <c r="IU140" s="26"/>
      <c r="IV140" s="26"/>
    </row>
    <row r="141" spans="1:256" s="2" customFormat="1" ht="26.25" customHeight="1">
      <c r="A141" s="24">
        <f>A140+G140</f>
        <v>269.3</v>
      </c>
      <c r="B141" s="25"/>
      <c r="C141" s="29">
        <f>C140+G140</f>
        <v>11</v>
      </c>
      <c r="D141" s="25"/>
      <c r="E141" s="24" t="s">
        <v>113</v>
      </c>
      <c r="F141" s="25"/>
      <c r="G141" s="29">
        <v>1.3</v>
      </c>
      <c r="H141" s="25"/>
      <c r="I141" s="33" t="s">
        <v>119</v>
      </c>
      <c r="IR141" s="26"/>
      <c r="IS141" s="26"/>
      <c r="IT141" s="26"/>
      <c r="IU141" s="26"/>
      <c r="IV141" s="26"/>
    </row>
    <row r="142" spans="1:256" s="2" customFormat="1" ht="26.25" customHeight="1">
      <c r="A142" s="24">
        <f>A141+G141</f>
        <v>270.6</v>
      </c>
      <c r="B142" s="25"/>
      <c r="C142" s="29">
        <f>C141+G141</f>
        <v>12.3</v>
      </c>
      <c r="D142" s="25"/>
      <c r="E142" s="32" t="s">
        <v>12</v>
      </c>
      <c r="F142" s="25"/>
      <c r="G142" s="29">
        <v>0.1</v>
      </c>
      <c r="H142" s="25"/>
      <c r="I142" s="31" t="s">
        <v>120</v>
      </c>
      <c r="IR142" s="26"/>
      <c r="IS142" s="26"/>
      <c r="IT142" s="26"/>
      <c r="IU142" s="26"/>
      <c r="IV142" s="26"/>
    </row>
    <row r="143" spans="1:256" s="2" customFormat="1" ht="26.25" customHeight="1">
      <c r="A143" s="24">
        <f>SUM(G142+A142)</f>
        <v>270.70000000000005</v>
      </c>
      <c r="C143" s="25">
        <f>SUM(G141+C141)</f>
        <v>12.3</v>
      </c>
      <c r="E143" s="12" t="s">
        <v>121</v>
      </c>
      <c r="G143" s="25"/>
      <c r="I143" s="3" t="s">
        <v>122</v>
      </c>
      <c r="IT143" s="26"/>
      <c r="IU143" s="26"/>
      <c r="IV143" s="26"/>
    </row>
    <row r="144" spans="5:9" s="2" customFormat="1" ht="26.25" customHeight="1">
      <c r="E144" s="12" t="s">
        <v>32</v>
      </c>
      <c r="G144" s="13"/>
      <c r="I144" s="3" t="s">
        <v>123</v>
      </c>
    </row>
    <row r="145" spans="1:12" ht="26.25" customHeight="1">
      <c r="A145" s="5"/>
      <c r="C145" s="5"/>
      <c r="E145" s="12" t="s">
        <v>34</v>
      </c>
      <c r="G145" s="13"/>
      <c r="I145" s="3" t="s">
        <v>124</v>
      </c>
      <c r="L145" s="2"/>
    </row>
    <row r="146" spans="1:12" s="2" customFormat="1" ht="26.25" customHeight="1">
      <c r="A146" s="1" t="s">
        <v>0</v>
      </c>
      <c r="G146" s="13"/>
      <c r="I146" s="3"/>
      <c r="L146" s="5"/>
    </row>
    <row r="147" spans="9:12" ht="12" customHeight="1">
      <c r="I147" s="11" t="s">
        <v>125</v>
      </c>
      <c r="L147" s="2"/>
    </row>
    <row r="148" spans="1:12" ht="26.25" customHeight="1">
      <c r="A148" s="1" t="s">
        <v>3</v>
      </c>
      <c r="B148" s="7"/>
      <c r="C148" s="8" t="s">
        <v>4</v>
      </c>
      <c r="D148" s="7"/>
      <c r="E148" s="3" t="s">
        <v>5</v>
      </c>
      <c r="F148" s="7"/>
      <c r="G148" s="9" t="s">
        <v>6</v>
      </c>
      <c r="H148" s="7"/>
      <c r="I148" s="3" t="s">
        <v>7</v>
      </c>
      <c r="L148" s="2"/>
    </row>
    <row r="149" spans="6:12" ht="12" customHeight="1">
      <c r="F149" s="10"/>
      <c r="H149" s="7"/>
      <c r="L149" s="2"/>
    </row>
    <row r="150" spans="1:254" ht="26.25" customHeight="1">
      <c r="A150" s="5">
        <f>A143</f>
        <v>270.70000000000005</v>
      </c>
      <c r="C150" s="5">
        <v>0</v>
      </c>
      <c r="E150" s="12" t="s">
        <v>126</v>
      </c>
      <c r="G150" s="5">
        <v>1.4</v>
      </c>
      <c r="I150" s="3" t="s">
        <v>127</v>
      </c>
      <c r="L150" s="2"/>
      <c r="IT150" s="26"/>
    </row>
    <row r="151" spans="1:254" ht="26.25" customHeight="1">
      <c r="A151" s="5"/>
      <c r="C151" s="5" t="s">
        <v>128</v>
      </c>
      <c r="E151" s="12"/>
      <c r="G151" s="5"/>
      <c r="L151" s="2"/>
      <c r="IT151" s="26"/>
    </row>
    <row r="152" spans="1:254" s="2" customFormat="1" ht="26.25" customHeight="1">
      <c r="A152" s="5"/>
      <c r="C152" s="3" t="s">
        <v>129</v>
      </c>
      <c r="D152"/>
      <c r="E152"/>
      <c r="G152" s="5"/>
      <c r="I152" s="3"/>
      <c r="IT152" s="26"/>
    </row>
    <row r="153" spans="1:254" ht="26.25" customHeight="1">
      <c r="A153" s="1">
        <f>SUM(G150+A150)</f>
        <v>272.1</v>
      </c>
      <c r="C153" s="1">
        <f>SUM(G150+C150)</f>
        <v>1.4</v>
      </c>
      <c r="E153" s="32" t="s">
        <v>112</v>
      </c>
      <c r="F153" s="25"/>
      <c r="G153" s="29">
        <v>0</v>
      </c>
      <c r="I153" s="3" t="s">
        <v>127</v>
      </c>
      <c r="L153" s="2"/>
      <c r="IT153" s="26"/>
    </row>
    <row r="154" spans="1:9" ht="26.25" customHeight="1">
      <c r="A154" s="1">
        <f>SUM(G153+A153)</f>
        <v>272.1</v>
      </c>
      <c r="C154" s="1">
        <f>SUM(G153+C153)</f>
        <v>1.4</v>
      </c>
      <c r="E154" s="24" t="s">
        <v>89</v>
      </c>
      <c r="G154" s="5">
        <v>1.6</v>
      </c>
      <c r="I154" s="3" t="s">
        <v>127</v>
      </c>
    </row>
    <row r="155" spans="1:16" ht="26.25" customHeight="1">
      <c r="A155" s="1">
        <f>SUM(G154+A154)</f>
        <v>273.70000000000005</v>
      </c>
      <c r="C155" s="1">
        <f>SUM(G154+C154)</f>
        <v>3</v>
      </c>
      <c r="E155" s="3" t="s">
        <v>10</v>
      </c>
      <c r="G155" s="5">
        <v>8.91</v>
      </c>
      <c r="I155" s="3" t="s">
        <v>130</v>
      </c>
      <c r="P155" s="5"/>
    </row>
    <row r="156" spans="1:8" ht="26.25" customHeight="1">
      <c r="A156" s="1">
        <f>3.3+A155</f>
        <v>277.00000000000006</v>
      </c>
      <c r="C156" s="1">
        <f>3.3+C155</f>
        <v>6.3</v>
      </c>
      <c r="E156" s="2"/>
      <c r="F156" s="13" t="s">
        <v>131</v>
      </c>
      <c r="G156" s="2"/>
      <c r="H156"/>
    </row>
    <row r="157" spans="1:9" ht="26.25" customHeight="1">
      <c r="A157" s="1">
        <f>SUM(G155+A155)</f>
        <v>282.61000000000007</v>
      </c>
      <c r="C157" s="1">
        <f>SUM(G155+C155)</f>
        <v>11.91</v>
      </c>
      <c r="E157" s="3" t="s">
        <v>10</v>
      </c>
      <c r="G157" s="13">
        <v>6.27</v>
      </c>
      <c r="I157" s="3" t="s">
        <v>132</v>
      </c>
    </row>
    <row r="158" spans="1:9" ht="26.25" customHeight="1">
      <c r="A158" s="1">
        <f>SUM(G157+A157)</f>
        <v>288.88000000000005</v>
      </c>
      <c r="C158" s="1">
        <f>SUM(G157+C157)</f>
        <v>18.18</v>
      </c>
      <c r="E158" s="7" t="s">
        <v>14</v>
      </c>
      <c r="G158" s="13">
        <v>16.1</v>
      </c>
      <c r="I158" s="3" t="s">
        <v>133</v>
      </c>
    </row>
    <row r="159" spans="1:9" ht="26.25" customHeight="1">
      <c r="A159" s="1">
        <f>SUM(G158+A158)</f>
        <v>304.9800000000001</v>
      </c>
      <c r="C159" s="1">
        <f>SUM(G158+C158)</f>
        <v>34.28</v>
      </c>
      <c r="E159" s="12" t="s">
        <v>12</v>
      </c>
      <c r="G159" s="13">
        <v>0.5</v>
      </c>
      <c r="I159" s="3" t="s">
        <v>134</v>
      </c>
    </row>
    <row r="160" spans="1:9" ht="26.25" customHeight="1">
      <c r="A160" s="1">
        <f>SUM(G159+A159)</f>
        <v>305.4800000000001</v>
      </c>
      <c r="C160" s="1">
        <f>SUM(G159+C159)</f>
        <v>34.78</v>
      </c>
      <c r="E160" s="3" t="s">
        <v>10</v>
      </c>
      <c r="G160" s="13">
        <v>0.1</v>
      </c>
      <c r="I160" s="3" t="s">
        <v>135</v>
      </c>
    </row>
    <row r="161" spans="1:9" ht="26.25" customHeight="1">
      <c r="A161" s="1">
        <f>SUM(G160+A160)</f>
        <v>305.5800000000001</v>
      </c>
      <c r="C161" s="1">
        <f>SUM(G160+C160)</f>
        <v>34.88</v>
      </c>
      <c r="E161" s="7" t="s">
        <v>14</v>
      </c>
      <c r="G161" s="13">
        <v>0</v>
      </c>
      <c r="I161" s="3" t="s">
        <v>136</v>
      </c>
    </row>
    <row r="162" spans="5:7" ht="26.25" customHeight="1">
      <c r="E162" s="34" t="s">
        <v>137</v>
      </c>
      <c r="G162" s="13"/>
    </row>
    <row r="163" spans="5:7" ht="26.25" customHeight="1">
      <c r="E163" s="34" t="s">
        <v>138</v>
      </c>
      <c r="G163" s="13"/>
    </row>
    <row r="164" spans="1:7" ht="26.25" customHeight="1">
      <c r="A164" s="1" t="s">
        <v>0</v>
      </c>
      <c r="G164" s="13"/>
    </row>
    <row r="165" spans="5:7" ht="26.25" customHeight="1">
      <c r="E165" s="34" t="s">
        <v>137</v>
      </c>
      <c r="G165" s="13"/>
    </row>
    <row r="166" spans="1:9" ht="26.25" customHeight="1">
      <c r="A166" s="1">
        <f>SUM(G161+A161)</f>
        <v>305.5800000000001</v>
      </c>
      <c r="C166" s="1">
        <f>SUM(G161+C161)</f>
        <v>34.88</v>
      </c>
      <c r="E166" s="7" t="s">
        <v>14</v>
      </c>
      <c r="G166" s="13">
        <v>1.1</v>
      </c>
      <c r="I166" s="3" t="s">
        <v>139</v>
      </c>
    </row>
    <row r="167" spans="1:9" ht="26.25" customHeight="1">
      <c r="A167" s="1">
        <f>SUM(G166+A166)</f>
        <v>306.6800000000001</v>
      </c>
      <c r="C167" s="1">
        <f>SUM(G166+C166)</f>
        <v>35.980000000000004</v>
      </c>
      <c r="E167" s="3" t="s">
        <v>10</v>
      </c>
      <c r="G167" s="13">
        <v>0</v>
      </c>
      <c r="I167" s="3" t="s">
        <v>140</v>
      </c>
    </row>
    <row r="168" spans="1:9" ht="26.25" customHeight="1">
      <c r="A168" s="1">
        <f>SUM(G167+A167)</f>
        <v>306.6800000000001</v>
      </c>
      <c r="C168" s="1">
        <f>SUM(G167+C167)</f>
        <v>35.980000000000004</v>
      </c>
      <c r="E168" s="7" t="s">
        <v>14</v>
      </c>
      <c r="G168" s="13">
        <v>0.30000000000000004</v>
      </c>
      <c r="I168" s="3" t="s">
        <v>141</v>
      </c>
    </row>
    <row r="169" spans="1:9" ht="26.25" customHeight="1">
      <c r="A169" s="1">
        <f>SUM(G168+A168)</f>
        <v>306.98000000000013</v>
      </c>
      <c r="C169" s="1">
        <f>SUM(G168+C168)</f>
        <v>36.28</v>
      </c>
      <c r="E169" s="3" t="s">
        <v>10</v>
      </c>
      <c r="G169" s="13">
        <v>0.23</v>
      </c>
      <c r="I169" s="3" t="s">
        <v>142</v>
      </c>
    </row>
    <row r="170" spans="1:9" ht="26.25" customHeight="1">
      <c r="A170" s="1">
        <f>SUM(G169+A169)</f>
        <v>307.21000000000015</v>
      </c>
      <c r="C170" s="1">
        <f>SUM(G169+C169)</f>
        <v>36.51</v>
      </c>
      <c r="E170" s="7" t="s">
        <v>14</v>
      </c>
      <c r="G170" s="13">
        <v>8.23</v>
      </c>
      <c r="I170" s="3" t="s">
        <v>143</v>
      </c>
    </row>
    <row r="171" spans="1:9" ht="26.25" customHeight="1">
      <c r="A171" s="1">
        <f>SUM(G170+A170)</f>
        <v>315.44000000000017</v>
      </c>
      <c r="C171" s="1">
        <f>SUM(G170+C170)</f>
        <v>44.739999999999995</v>
      </c>
      <c r="E171" s="7" t="s">
        <v>14</v>
      </c>
      <c r="G171" s="13">
        <v>3.47</v>
      </c>
      <c r="I171" s="3" t="s">
        <v>144</v>
      </c>
    </row>
    <row r="172" spans="1:9" ht="26.25" customHeight="1">
      <c r="A172" s="1">
        <f>SUM(G171+A171)</f>
        <v>318.9100000000002</v>
      </c>
      <c r="C172" s="1">
        <f>SUM(G171+C171)</f>
        <v>48.209999999999994</v>
      </c>
      <c r="E172" s="3" t="s">
        <v>10</v>
      </c>
      <c r="G172" s="13">
        <v>3.11</v>
      </c>
      <c r="I172" s="3" t="s">
        <v>145</v>
      </c>
    </row>
    <row r="173" spans="1:9" ht="26.25" customHeight="1">
      <c r="A173" s="1">
        <f>SUM(G172+A172)</f>
        <v>322.0200000000002</v>
      </c>
      <c r="C173" s="1">
        <f>SUM(G172+C172)</f>
        <v>51.31999999999999</v>
      </c>
      <c r="E173" s="12" t="s">
        <v>49</v>
      </c>
      <c r="G173" s="13">
        <v>0.16</v>
      </c>
      <c r="I173" s="3" t="s">
        <v>146</v>
      </c>
    </row>
    <row r="174" spans="1:9" ht="26.25" customHeight="1">
      <c r="A174" s="1">
        <f>SUM(G173+A173)</f>
        <v>322.18000000000023</v>
      </c>
      <c r="C174" s="1">
        <f>SUM(G173+C173)</f>
        <v>51.47999999999999</v>
      </c>
      <c r="E174" s="7" t="s">
        <v>14</v>
      </c>
      <c r="G174" s="13">
        <v>0.19</v>
      </c>
      <c r="I174" s="3" t="s">
        <v>147</v>
      </c>
    </row>
    <row r="175" spans="1:9" ht="26.25" customHeight="1">
      <c r="A175" s="1">
        <f>SUM(G174+A174)</f>
        <v>322.37000000000023</v>
      </c>
      <c r="C175" s="1">
        <f>SUM(G174+C174)</f>
        <v>51.66999999999999</v>
      </c>
      <c r="E175" s="3" t="s">
        <v>10</v>
      </c>
      <c r="G175" s="13">
        <v>0.43</v>
      </c>
      <c r="I175" s="3" t="s">
        <v>148</v>
      </c>
    </row>
    <row r="176" spans="1:9" ht="26.25" customHeight="1">
      <c r="A176" s="1">
        <f>SUM(G175+A175)</f>
        <v>322.80000000000024</v>
      </c>
      <c r="C176" s="1">
        <f>SUM(G175+C175)</f>
        <v>52.09999999999999</v>
      </c>
      <c r="E176" s="7" t="s">
        <v>14</v>
      </c>
      <c r="G176" s="13">
        <v>0.09</v>
      </c>
      <c r="I176" s="3" t="s">
        <v>149</v>
      </c>
    </row>
    <row r="177" spans="1:9" ht="26.25" customHeight="1">
      <c r="A177" s="1">
        <f>SUM(G176+A176)</f>
        <v>322.8900000000002</v>
      </c>
      <c r="C177" s="1">
        <f>SUM(G176+C176)</f>
        <v>52.18999999999999</v>
      </c>
      <c r="E177" s="3" t="s">
        <v>10</v>
      </c>
      <c r="G177" s="13">
        <v>2.64</v>
      </c>
      <c r="I177" s="3" t="s">
        <v>150</v>
      </c>
    </row>
    <row r="178" spans="1:9" ht="26.25" customHeight="1">
      <c r="A178" s="1">
        <f>SUM(G177+A177)</f>
        <v>325.5300000000002</v>
      </c>
      <c r="C178" s="1">
        <f>SUM(G177+C177)</f>
        <v>54.82999999999999</v>
      </c>
      <c r="E178" s="3" t="s">
        <v>10</v>
      </c>
      <c r="G178" s="13">
        <v>2.67</v>
      </c>
      <c r="I178" s="14" t="s">
        <v>151</v>
      </c>
    </row>
    <row r="179" spans="1:9" ht="26.25" customHeight="1">
      <c r="A179" s="1">
        <f>SUM(G178+A178)</f>
        <v>328.2000000000002</v>
      </c>
      <c r="C179" s="1">
        <f>SUM(G178+C178)</f>
        <v>57.49999999999999</v>
      </c>
      <c r="E179" s="7" t="s">
        <v>14</v>
      </c>
      <c r="G179" s="13">
        <v>3.9</v>
      </c>
      <c r="I179" s="3" t="s">
        <v>152</v>
      </c>
    </row>
    <row r="180" spans="1:9" ht="26.25" customHeight="1">
      <c r="A180" s="1">
        <f>SUM(G179+A179)</f>
        <v>332.1000000000002</v>
      </c>
      <c r="C180" s="1">
        <f>SUM(G179+C179)</f>
        <v>61.39999999999999</v>
      </c>
      <c r="E180" s="12" t="s">
        <v>12</v>
      </c>
      <c r="G180" s="13">
        <v>0.1</v>
      </c>
      <c r="I180" s="3" t="s">
        <v>153</v>
      </c>
    </row>
    <row r="181" spans="1:9" ht="26.25" customHeight="1">
      <c r="A181" s="1">
        <f>SUM(G180+A180)</f>
        <v>332.2000000000002</v>
      </c>
      <c r="C181" s="1">
        <f>SUM(G180+C180)</f>
        <v>61.49999999999999</v>
      </c>
      <c r="E181" s="3" t="s">
        <v>10</v>
      </c>
      <c r="G181" s="13"/>
      <c r="I181" s="3" t="s">
        <v>154</v>
      </c>
    </row>
    <row r="182" spans="5:9" ht="26.25" customHeight="1">
      <c r="E182" s="12" t="s">
        <v>32</v>
      </c>
      <c r="G182" s="13"/>
      <c r="I182" s="3" t="s">
        <v>155</v>
      </c>
    </row>
    <row r="183" spans="5:9" ht="26.25" customHeight="1">
      <c r="E183" s="12" t="s">
        <v>34</v>
      </c>
      <c r="G183" s="13"/>
      <c r="I183" s="3" t="s">
        <v>156</v>
      </c>
    </row>
    <row r="184" spans="5:9" ht="26.25" customHeight="1">
      <c r="E184" s="2"/>
      <c r="G184" s="13"/>
      <c r="I184" s="3" t="s">
        <v>157</v>
      </c>
    </row>
    <row r="185" spans="1:12" s="2" customFormat="1" ht="26.25" customHeight="1">
      <c r="A185" s="1" t="s">
        <v>0</v>
      </c>
      <c r="G185" s="13"/>
      <c r="I185" s="3"/>
      <c r="L185" s="5"/>
    </row>
    <row r="186" spans="9:12" ht="12" customHeight="1">
      <c r="I186" s="11" t="s">
        <v>158</v>
      </c>
      <c r="L186" s="2"/>
    </row>
    <row r="187" spans="1:12" ht="26.25" customHeight="1">
      <c r="A187" s="1" t="s">
        <v>3</v>
      </c>
      <c r="B187" s="7"/>
      <c r="C187" s="8" t="s">
        <v>4</v>
      </c>
      <c r="D187" s="7"/>
      <c r="E187" s="3" t="s">
        <v>5</v>
      </c>
      <c r="F187" s="7"/>
      <c r="G187" s="9" t="s">
        <v>6</v>
      </c>
      <c r="H187" s="7"/>
      <c r="I187" s="3" t="s">
        <v>7</v>
      </c>
      <c r="L187" s="2"/>
    </row>
    <row r="188" spans="6:12" ht="12" customHeight="1">
      <c r="F188" s="10"/>
      <c r="H188" s="7"/>
      <c r="L188" s="2"/>
    </row>
    <row r="189" spans="1:9" ht="27" customHeight="1">
      <c r="A189" s="1">
        <f>A181</f>
        <v>332.2000000000002</v>
      </c>
      <c r="C189" s="1">
        <v>0</v>
      </c>
      <c r="E189" s="3" t="s">
        <v>10</v>
      </c>
      <c r="G189" s="13">
        <v>3.3</v>
      </c>
      <c r="I189" s="3" t="s">
        <v>153</v>
      </c>
    </row>
    <row r="190" spans="1:9" ht="26.25" customHeight="1">
      <c r="A190" s="1">
        <f>SUM(G189+A189)</f>
        <v>335.5000000000002</v>
      </c>
      <c r="C190" s="1">
        <f>SUM(G189+C189)</f>
        <v>3.3</v>
      </c>
      <c r="E190" s="12" t="s">
        <v>159</v>
      </c>
      <c r="G190" s="13">
        <v>2.86</v>
      </c>
      <c r="H190" s="5"/>
      <c r="I190" s="3" t="s">
        <v>150</v>
      </c>
    </row>
    <row r="191" spans="1:11" ht="26.25" customHeight="1">
      <c r="A191" s="1">
        <f>SUM(G190+A190)</f>
        <v>338.36000000000024</v>
      </c>
      <c r="C191" s="1">
        <f>SUM(G190+C190)</f>
        <v>6.16</v>
      </c>
      <c r="E191" s="7" t="s">
        <v>14</v>
      </c>
      <c r="G191" s="5">
        <v>5.07</v>
      </c>
      <c r="H191" s="5"/>
      <c r="I191" s="3" t="s">
        <v>160</v>
      </c>
      <c r="K191"/>
    </row>
    <row r="192" spans="1:11" ht="26.25" customHeight="1">
      <c r="A192" s="1">
        <f>SUM(G191+A191)</f>
        <v>343.43000000000023</v>
      </c>
      <c r="C192" s="1">
        <f>SUM(G191+C191)</f>
        <v>11.23</v>
      </c>
      <c r="E192" s="7" t="s">
        <v>14</v>
      </c>
      <c r="G192" s="5">
        <v>1</v>
      </c>
      <c r="H192" s="5"/>
      <c r="I192" s="3" t="s">
        <v>161</v>
      </c>
      <c r="K192"/>
    </row>
    <row r="193" spans="1:11" ht="26.25" customHeight="1">
      <c r="A193" s="1">
        <f>SUM(G192+A192)</f>
        <v>344.43000000000023</v>
      </c>
      <c r="C193" s="1">
        <f>SUM(G192+C192)</f>
        <v>12.23</v>
      </c>
      <c r="E193" s="3" t="s">
        <v>10</v>
      </c>
      <c r="G193" s="5">
        <v>1.6</v>
      </c>
      <c r="H193" s="5"/>
      <c r="I193" s="3" t="s">
        <v>162</v>
      </c>
      <c r="K193"/>
    </row>
    <row r="194" spans="1:11" ht="26.25" customHeight="1">
      <c r="A194" s="1">
        <f>SUM(G193+A193)</f>
        <v>346.03000000000026</v>
      </c>
      <c r="C194" s="1">
        <f>SUM(G193+C193)</f>
        <v>13.83</v>
      </c>
      <c r="E194" s="2" t="s">
        <v>49</v>
      </c>
      <c r="G194" s="5">
        <v>0.7</v>
      </c>
      <c r="H194" s="5"/>
      <c r="I194" s="3" t="s">
        <v>163</v>
      </c>
      <c r="K194"/>
    </row>
    <row r="195" spans="1:11" ht="26.25" customHeight="1">
      <c r="A195" s="1">
        <f>SUM(G194+A194)</f>
        <v>346.73000000000025</v>
      </c>
      <c r="C195" s="1">
        <f>SUM(G194+C194)</f>
        <v>14.53</v>
      </c>
      <c r="E195" s="3" t="s">
        <v>10</v>
      </c>
      <c r="G195" s="5">
        <v>5.7</v>
      </c>
      <c r="H195" s="5"/>
      <c r="I195" s="3" t="s">
        <v>164</v>
      </c>
      <c r="K195"/>
    </row>
    <row r="196" spans="1:11" ht="26.25" customHeight="1">
      <c r="A196" s="1">
        <f>SUM(G195+A195)</f>
        <v>352.43000000000023</v>
      </c>
      <c r="C196" s="1">
        <f>SUM(G195+C195)</f>
        <v>20.23</v>
      </c>
      <c r="E196" s="7" t="s">
        <v>14</v>
      </c>
      <c r="G196" s="5"/>
      <c r="I196" s="3" t="s">
        <v>165</v>
      </c>
      <c r="K196"/>
    </row>
    <row r="197" spans="5:9" ht="26.25" customHeight="1">
      <c r="E197" s="12" t="s">
        <v>32</v>
      </c>
      <c r="G197" s="13"/>
      <c r="I197" s="3" t="s">
        <v>166</v>
      </c>
    </row>
    <row r="198" spans="5:9" ht="26.25" customHeight="1">
      <c r="E198" s="12" t="s">
        <v>34</v>
      </c>
      <c r="G198" s="13"/>
      <c r="I198" s="3" t="s">
        <v>167</v>
      </c>
    </row>
    <row r="199" spans="2:7" ht="26.25" customHeight="1">
      <c r="B199"/>
      <c r="C199"/>
      <c r="G199" s="6" t="s">
        <v>168</v>
      </c>
    </row>
    <row r="200" spans="1:7" ht="26.25" customHeight="1">
      <c r="A200" s="1" t="s">
        <v>0</v>
      </c>
      <c r="E200" s="2"/>
      <c r="G200" s="13"/>
    </row>
    <row r="201" spans="9:12" ht="12" customHeight="1">
      <c r="I201" s="11" t="s">
        <v>169</v>
      </c>
      <c r="L201" s="2"/>
    </row>
    <row r="202" spans="1:12" ht="26.25" customHeight="1">
      <c r="A202" s="1" t="s">
        <v>3</v>
      </c>
      <c r="B202" s="7"/>
      <c r="C202" s="8" t="s">
        <v>4</v>
      </c>
      <c r="D202" s="7"/>
      <c r="E202" s="3" t="s">
        <v>5</v>
      </c>
      <c r="F202" s="7"/>
      <c r="G202" s="9" t="s">
        <v>6</v>
      </c>
      <c r="H202" s="7"/>
      <c r="I202" s="3" t="s">
        <v>7</v>
      </c>
      <c r="L202" s="2"/>
    </row>
    <row r="203" spans="6:12" ht="12" customHeight="1">
      <c r="F203" s="10"/>
      <c r="H203" s="7"/>
      <c r="L203" s="2"/>
    </row>
    <row r="204" spans="1:20" ht="26.25" customHeight="1">
      <c r="A204" s="1">
        <f>A196</f>
        <v>352.43000000000023</v>
      </c>
      <c r="C204" s="1">
        <f>SUM(G203+C203)</f>
        <v>0</v>
      </c>
      <c r="E204" s="3" t="s">
        <v>10</v>
      </c>
      <c r="G204" s="13">
        <v>6.74</v>
      </c>
      <c r="I204" s="3" t="s">
        <v>170</v>
      </c>
      <c r="M204"/>
      <c r="O204"/>
      <c r="Q204"/>
      <c r="S204"/>
      <c r="T204"/>
    </row>
    <row r="205" spans="1:20" ht="26.25" customHeight="1">
      <c r="A205" s="1">
        <f>SUM(G204+A204)</f>
        <v>359.17000000000024</v>
      </c>
      <c r="C205" s="1">
        <f>SUM(G204+C204)</f>
        <v>6.74</v>
      </c>
      <c r="E205" s="3" t="s">
        <v>10</v>
      </c>
      <c r="G205" s="13">
        <v>5.72</v>
      </c>
      <c r="I205" s="3" t="s">
        <v>171</v>
      </c>
      <c r="M205"/>
      <c r="O205"/>
      <c r="Q205"/>
      <c r="S205"/>
      <c r="T205"/>
    </row>
    <row r="206" spans="1:20" ht="26.25" customHeight="1">
      <c r="A206" s="1">
        <f>SUM(G205+A205)</f>
        <v>364.89000000000027</v>
      </c>
      <c r="C206" s="1">
        <f>SUM(G205+C205)</f>
        <v>12.46</v>
      </c>
      <c r="E206" s="3" t="s">
        <v>10</v>
      </c>
      <c r="G206" s="13">
        <v>1.43</v>
      </c>
      <c r="I206" s="3" t="s">
        <v>172</v>
      </c>
      <c r="M206"/>
      <c r="O206"/>
      <c r="Q206"/>
      <c r="S206"/>
      <c r="T206"/>
    </row>
    <row r="207" spans="1:20" ht="26.25" customHeight="1">
      <c r="A207" s="1">
        <f>SUM(G206+A206)</f>
        <v>366.3200000000003</v>
      </c>
      <c r="C207" s="1">
        <f>SUM(G206+C206)</f>
        <v>13.89</v>
      </c>
      <c r="E207" s="7" t="s">
        <v>14</v>
      </c>
      <c r="G207" s="13">
        <v>1.12</v>
      </c>
      <c r="I207" s="3" t="s">
        <v>173</v>
      </c>
      <c r="M207"/>
      <c r="O207"/>
      <c r="Q207"/>
      <c r="S207"/>
      <c r="T207"/>
    </row>
    <row r="208" spans="1:20" ht="26.25" customHeight="1">
      <c r="A208" s="1">
        <f>SUM(G207+A207)</f>
        <v>367.4400000000003</v>
      </c>
      <c r="C208" s="1">
        <f>SUM(G207+C207)</f>
        <v>15.010000000000002</v>
      </c>
      <c r="E208" s="7" t="s">
        <v>14</v>
      </c>
      <c r="G208" s="13">
        <v>1.1</v>
      </c>
      <c r="I208" s="3" t="s">
        <v>174</v>
      </c>
      <c r="M208"/>
      <c r="O208"/>
      <c r="Q208"/>
      <c r="S208"/>
      <c r="T208"/>
    </row>
    <row r="209" spans="1:20" ht="26.25" customHeight="1">
      <c r="A209" s="1">
        <f>SUM(G208+A208)</f>
        <v>368.5400000000003</v>
      </c>
      <c r="C209" s="1">
        <f>SUM(G208+C208)</f>
        <v>16.110000000000003</v>
      </c>
      <c r="E209" s="3" t="s">
        <v>10</v>
      </c>
      <c r="G209" s="13">
        <v>4.8</v>
      </c>
      <c r="I209" s="3" t="s">
        <v>175</v>
      </c>
      <c r="M209"/>
      <c r="O209"/>
      <c r="Q209"/>
      <c r="S209"/>
      <c r="T209"/>
    </row>
    <row r="210" spans="1:20" ht="26.25" customHeight="1">
      <c r="A210" s="1">
        <f>SUM(G209+A209)</f>
        <v>373.3400000000003</v>
      </c>
      <c r="C210" s="1">
        <f>SUM(G209+C209)</f>
        <v>20.910000000000004</v>
      </c>
      <c r="E210" s="7" t="s">
        <v>14</v>
      </c>
      <c r="G210" s="13">
        <v>1.3</v>
      </c>
      <c r="I210" s="3" t="s">
        <v>176</v>
      </c>
      <c r="M210"/>
      <c r="O210"/>
      <c r="Q210"/>
      <c r="S210"/>
      <c r="T210"/>
    </row>
    <row r="211" spans="1:20" ht="26.25" customHeight="1">
      <c r="A211" s="1">
        <f>SUM(G210+A210)</f>
        <v>374.6400000000003</v>
      </c>
      <c r="C211" s="1">
        <f>SUM(G210+C210)</f>
        <v>22.210000000000004</v>
      </c>
      <c r="E211" s="3" t="s">
        <v>10</v>
      </c>
      <c r="G211" s="13">
        <v>0.4</v>
      </c>
      <c r="I211" s="3" t="s">
        <v>52</v>
      </c>
      <c r="M211"/>
      <c r="O211"/>
      <c r="Q211"/>
      <c r="S211"/>
      <c r="T211"/>
    </row>
    <row r="212" spans="1:20" ht="26.25" customHeight="1">
      <c r="A212" s="5">
        <f>SUM(G211+A211)</f>
        <v>375.0400000000003</v>
      </c>
      <c r="C212" s="5">
        <f>SUM(G211+C211)</f>
        <v>22.610000000000003</v>
      </c>
      <c r="E212" s="7" t="s">
        <v>14</v>
      </c>
      <c r="G212" s="13">
        <v>0.82</v>
      </c>
      <c r="I212" s="3" t="s">
        <v>177</v>
      </c>
      <c r="M212"/>
      <c r="O212"/>
      <c r="Q212"/>
      <c r="S212"/>
      <c r="T212"/>
    </row>
    <row r="213" spans="1:20" ht="26.25" customHeight="1">
      <c r="A213" s="5">
        <f>SUM(G212+A212)</f>
        <v>375.8600000000003</v>
      </c>
      <c r="C213" s="5">
        <f>SUM(G212+C212)</f>
        <v>23.430000000000003</v>
      </c>
      <c r="E213" s="2" t="s">
        <v>159</v>
      </c>
      <c r="G213" s="13">
        <v>1.21</v>
      </c>
      <c r="I213" s="3" t="s">
        <v>178</v>
      </c>
      <c r="M213"/>
      <c r="O213"/>
      <c r="Q213"/>
      <c r="S213"/>
      <c r="T213"/>
    </row>
    <row r="214" spans="1:20" ht="26.25" customHeight="1">
      <c r="A214" s="1">
        <f>SUM(G213+A213)</f>
        <v>377.0700000000003</v>
      </c>
      <c r="C214" s="1">
        <f>SUM(G213+C213)</f>
        <v>24.640000000000004</v>
      </c>
      <c r="E214" s="7" t="s">
        <v>14</v>
      </c>
      <c r="G214" s="13">
        <v>1.6</v>
      </c>
      <c r="I214" s="3" t="s">
        <v>179</v>
      </c>
      <c r="M214"/>
      <c r="O214"/>
      <c r="Q214"/>
      <c r="S214"/>
      <c r="T214"/>
    </row>
    <row r="215" spans="1:9" ht="26.25" customHeight="1">
      <c r="A215" s="1">
        <f>SUM(G214+A214)</f>
        <v>378.6700000000003</v>
      </c>
      <c r="C215" s="1">
        <f>SUM(G214+C214)</f>
        <v>26.240000000000006</v>
      </c>
      <c r="E215" s="7" t="s">
        <v>14</v>
      </c>
      <c r="G215" s="13"/>
      <c r="I215" s="3" t="s">
        <v>180</v>
      </c>
    </row>
    <row r="216" spans="5:9" ht="26.25" customHeight="1">
      <c r="E216" s="12" t="s">
        <v>32</v>
      </c>
      <c r="G216" s="13"/>
      <c r="I216" s="3" t="s">
        <v>181</v>
      </c>
    </row>
    <row r="217" spans="5:9" ht="26.25" customHeight="1">
      <c r="E217" s="12" t="s">
        <v>49</v>
      </c>
      <c r="G217" s="13"/>
      <c r="I217" s="3" t="s">
        <v>182</v>
      </c>
    </row>
    <row r="218" spans="1:7" ht="26.25" customHeight="1">
      <c r="A218" s="3"/>
      <c r="C218" s="3" t="s">
        <v>183</v>
      </c>
      <c r="E218" s="2"/>
      <c r="G218" s="13"/>
    </row>
    <row r="219" spans="1:254" s="2" customFormat="1" ht="26.25" customHeight="1">
      <c r="A219" s="3"/>
      <c r="C219" s="3" t="s">
        <v>184</v>
      </c>
      <c r="E219" s="12"/>
      <c r="G219" s="5"/>
      <c r="I219" s="3"/>
      <c r="IT219" s="26"/>
    </row>
    <row r="220" spans="1:254" s="2" customFormat="1" ht="26.25" customHeight="1">
      <c r="A220" s="3"/>
      <c r="C220" s="3" t="s">
        <v>185</v>
      </c>
      <c r="E220" s="12"/>
      <c r="G220" s="5"/>
      <c r="I220" s="3"/>
      <c r="IT220" s="26"/>
    </row>
    <row r="221" spans="1:254" s="2" customFormat="1" ht="26.25" customHeight="1">
      <c r="A221"/>
      <c r="C221" s="3" t="s">
        <v>186</v>
      </c>
      <c r="E221" s="12"/>
      <c r="G221" s="5"/>
      <c r="I221" s="3"/>
      <c r="IT221" s="26"/>
    </row>
    <row r="222" ht="26.25" customHeight="1"/>
    <row r="224" ht="26.25" customHeight="1"/>
    <row r="225" ht="26.25" customHeight="1">
      <c r="E225" s="7"/>
    </row>
    <row r="228" ht="26.25" customHeight="1">
      <c r="E228" s="7"/>
    </row>
    <row r="231" ht="26.25" customHeight="1"/>
    <row r="232" ht="26.25" customHeight="1"/>
    <row r="233" ht="26.25" customHeight="1">
      <c r="E233" s="7"/>
    </row>
    <row r="234" ht="26.25" customHeight="1">
      <c r="E234" s="7"/>
    </row>
    <row r="239" ht="21" customHeight="1"/>
    <row r="240" spans="1:3" ht="21" customHeight="1">
      <c r="A240" s="7"/>
      <c r="C240" s="7"/>
    </row>
    <row r="241" ht="21" customHeight="1"/>
    <row r="242" ht="21" customHeight="1"/>
    <row r="243" spans="1:3" ht="21" customHeight="1">
      <c r="A243" s="7"/>
      <c r="C243" s="7"/>
    </row>
    <row r="244" ht="26.25" customHeight="1"/>
    <row r="249" ht="26.25" customHeight="1"/>
    <row r="252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  <row r="284" ht="26.25" customHeight="1"/>
    <row r="306" ht="26.25" customHeight="1"/>
    <row r="315" ht="26.25" customHeight="1"/>
    <row r="322" ht="26.25" customHeight="1"/>
    <row r="323" ht="26.25" customHeight="1"/>
    <row r="324" ht="26.25" customHeight="1"/>
    <row r="325" ht="26.25" customHeight="1"/>
    <row r="326" ht="26.25" customHeight="1"/>
    <row r="327" ht="26.25" customHeight="1"/>
    <row r="335" ht="26.25" customHeight="1"/>
    <row r="340" ht="26.25" customHeight="1"/>
    <row r="342" ht="26.25" customHeight="1"/>
    <row r="343" ht="26.25" customHeight="1"/>
    <row r="346" ht="26.25" customHeight="1"/>
    <row r="350" ht="26.25" customHeight="1"/>
    <row r="359" ht="26.25" customHeight="1"/>
    <row r="365" ht="26.25" customHeight="1"/>
    <row r="366" ht="26.25" customHeight="1"/>
    <row r="367" ht="26.25" customHeight="1"/>
    <row r="368" ht="26.25" customHeight="1"/>
    <row r="369" ht="26.25" customHeight="1"/>
    <row r="370" ht="26.25" customHeight="1"/>
  </sheetData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74"/>
  <rowBreaks count="6" manualBreakCount="6">
    <brk id="29" max="255" man="1"/>
    <brk id="54" max="255" man="1"/>
    <brk id="86" max="255" man="1"/>
    <brk id="113" max="255" man="1"/>
    <brk id="145" max="255" man="1"/>
    <brk id="1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Goodnight</cp:lastModifiedBy>
  <cp:lastPrinted>2011-03-17T21:25:26Z</cp:lastPrinted>
  <dcterms:created xsi:type="dcterms:W3CDTF">2010-07-21T19:19:52Z</dcterms:created>
  <dcterms:modified xsi:type="dcterms:W3CDTF">2017-02-28T04:18:16Z</dcterms:modified>
  <cp:category/>
  <cp:version/>
  <cp:contentType/>
  <cp:contentStatus/>
  <cp:revision>117</cp:revision>
</cp:coreProperties>
</file>