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<sst xmlns="http://schemas.openxmlformats.org/spreadsheetml/2006/main" count="352" uniqueCount="157">
  <si>
    <t>600k</t>
  </si>
  <si>
    <t xml:space="preserve"> Brevet – Lumberton</t>
  </si>
  <si>
    <t xml:space="preserve">    0km   start: 02/23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</si>
  <si>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</si>
  <si>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</si>
  <si>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</si>
  <si>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</si>
  <si>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</si>
  <si>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</si>
  <si>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</si>
  <si>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</si>
  <si>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</si>
  <si>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</si>
  <si>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</si>
  <si>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</si>
  <si>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</si>
  <si>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</si>
  <si>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</si>
  <si>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</si>
  <si>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</si>
  <si>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</si>
  <si>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</si>
  <si>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</si>
  <si>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</si>
  <si>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</si>
  <si>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</si>
  <si>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>NC-53 W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</si>
  <si>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</si>
  <si>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</si>
  <si>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</si>
  <si>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</si>
  <si>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</si>
  <si>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</si>
  <si>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71km    open: 02/23 08:05</t>
  </si>
  <si>
    <t>Control</t>
  </si>
  <si>
    <t xml:space="preserve"> (44mi)   close: 02/23 10:44</t>
  </si>
  <si>
    <t>Roseboro – 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</si>
  <si>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</si>
  <si>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</si>
  <si>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</si>
  <si>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</si>
  <si>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</si>
  <si>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</si>
  <si>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</si>
  <si>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</si>
  <si>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</si>
  <si>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</si>
  <si>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</si>
  <si>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</si>
  <si>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</si>
  <si>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</si>
  <si>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</si>
  <si>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</si>
  <si>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</si>
  <si>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</si>
  <si>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</t>
  </si>
  <si>
    <t>Cross US-17</t>
  </si>
  <si>
    <t>TC</t>
  </si>
  <si>
    <t>Exit TC</t>
  </si>
  <si>
    <t xml:space="preserve">Roland Ave / NC-50 </t>
  </si>
  <si>
    <t>N New River Dr</t>
  </si>
  <si>
    <t>Roland Ave</t>
  </si>
  <si>
    <t>Store</t>
  </si>
  <si>
    <t>Control Store – Surf City</t>
  </si>
  <si>
    <t xml:space="preserve"> 212km    open:02/23 12:15</t>
  </si>
  <si>
    <t>(132mi)   close:02/23 20:08</t>
  </si>
  <si>
    <t>400k</t>
  </si>
  <si>
    <t>Surf City – Wallace</t>
  </si>
  <si>
    <t>Go Back the way you came from</t>
  </si>
  <si>
    <t xml:space="preserve"> Left </t>
  </si>
  <si>
    <t>Note: because of construction you may need to</t>
  </si>
  <si>
    <t>turn right and make an immediate U-Turn on New River Dr</t>
  </si>
  <si>
    <t xml:space="preserve">S Shore D </t>
  </si>
  <si>
    <t>Haws Run</t>
  </si>
  <si>
    <t>Control – Maple Hill</t>
  </si>
  <si>
    <t xml:space="preserve">  240km    open: 02/23 13:08</t>
  </si>
  <si>
    <t>(149mi)   close: 02/23 22:00</t>
  </si>
  <si>
    <t>Maple Hill – Atlantic Beach</t>
  </si>
  <si>
    <t>NC-53 / Burgaw Hwy</t>
  </si>
  <si>
    <t>US-258 – Store</t>
  </si>
  <si>
    <r>
      <t>Marine Blvd</t>
    </r>
    <r>
      <rPr>
        <b/>
        <sz val="14"/>
        <rFont val="Arial"/>
        <family val="2"/>
      </rPr>
      <t xml:space="preserve"> – Store after next turn</t>
    </r>
  </si>
  <si>
    <t>Best Rest Inn on Left</t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</si>
  <si>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</si>
  <si>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</si>
  <si>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</si>
  <si>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</si>
  <si>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</si>
  <si>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</si>
  <si>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Country Club</t>
  </si>
  <si>
    <t>Piney Green</t>
  </si>
  <si>
    <t>Halltown – before Bojangles</t>
  </si>
  <si>
    <t>Waters</t>
  </si>
  <si>
    <t>Old 30 / Race Track</t>
  </si>
  <si>
    <t>Smith</t>
  </si>
  <si>
    <t>Belgrade – Swansboro</t>
  </si>
  <si>
    <t>Stella Rd</t>
  </si>
  <si>
    <t>Next turn is after bridge</t>
  </si>
  <si>
    <t>NC-58 – Stores in Emeradl Isle</t>
  </si>
  <si>
    <t xml:space="preserve">Cross </t>
  </si>
  <si>
    <t>NC-24</t>
  </si>
  <si>
    <t>Emerald Dr / NC-58 / Salter Path</t>
  </si>
  <si>
    <t>Control – Atlantic Beach</t>
  </si>
  <si>
    <t xml:space="preserve">  344km    open: 02/23 16:23</t>
  </si>
  <si>
    <t>(214mi)   close: 02/24 04:56</t>
  </si>
  <si>
    <t>If stores are closed go back to Food Lion 24 hour store</t>
  </si>
  <si>
    <t>Atlantic Beach – Wallace</t>
  </si>
  <si>
    <t>NC-58 / Salter Path / Emerald Dr</t>
  </si>
  <si>
    <t>Food Lion on Right</t>
  </si>
  <si>
    <t>Emerald Dr / NC-58</t>
  </si>
  <si>
    <t>NC-58</t>
  </si>
  <si>
    <t xml:space="preserve"> – No Sign for Stella until just before Bridge</t>
  </si>
  <si>
    <t>Halltown</t>
  </si>
  <si>
    <t>Lejeune / Johnson Blvd</t>
  </si>
  <si>
    <t>Court St</t>
  </si>
  <si>
    <t>Marine Blvd</t>
  </si>
  <si>
    <t>Best Rest Inn on Right</t>
  </si>
  <si>
    <t>US-258 / NC-24</t>
  </si>
  <si>
    <t>US-258 / NC-24  - Store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</si>
  <si>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</si>
  <si>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</si>
  <si>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</si>
  <si>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</si>
  <si>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</si>
  <si>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</si>
  <si>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</si>
  <si>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</si>
  <si>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</si>
  <si>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</si>
  <si>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</si>
  <si>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 485km    open: 02/23 20:58</t>
  </si>
  <si>
    <t>(302mi)   close: 02/24 14:20</t>
  </si>
  <si>
    <t>Wallace – 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</si>
  <si>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</si>
  <si>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</si>
  <si>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</si>
  <si>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</si>
  <si>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</si>
  <si>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</si>
  <si>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</si>
  <si>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</si>
  <si>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Church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</si>
  <si>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</si>
  <si>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</si>
  <si>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</si>
  <si>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</si>
  <si>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</si>
  <si>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</si>
  <si>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 xml:space="preserve">Meadow Rd </t>
  </si>
  <si>
    <t>Barker 10 Mile Rd / B T Rd</t>
  </si>
  <si>
    <t xml:space="preserve">Wintergreen Dr </t>
  </si>
  <si>
    <t>Finish Control – Super 8</t>
  </si>
  <si>
    <t xml:space="preserve">  601km    open: 02/24 00:48</t>
  </si>
  <si>
    <t>(373mi)   close: 02/24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</si>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</sst>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#.0&quot;  &quot;"/>
    <numFmt numFmtId="170" formatCode="@\ "/>
  </numFmts>
  <fonts count="1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Alignment="1">
      <alignment horizontal="left"/>
    </xf>
    <xf numFmtId="169" fontId="1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view="pageBreakPreview" zoomScale="35" zoomScaleNormal="87" zoomScaleSheetLayoutView="35" workbookViewId="0" topLeftCell="A1">
      <selection activeCell="I95" sqref="I95"/>
    </sheetView>
  </sheetViews>
  <sheetFormatPr defaultColWidth="12.57421875" defaultRowHeight="26.25" customHeight="1"/>
  <cols>
    <col min="1" max="1" width="11.140625" style="1" customWidth="1"/>
    <col min="2" max="2" width="1.57421875" style="0" customWidth="1"/>
    <col min="3" max="3" width="10.140625" style="1" customWidth="1"/>
    <col min="4" max="4" width="1.57421875" style="0" customWidth="1"/>
    <col min="5" max="5" width="21.140625" style="0" customWidth="1"/>
    <col min="6" max="6" width="1.57421875" style="0" customWidth="1"/>
    <col min="7" max="7" width="8.28125" style="1" customWidth="1"/>
    <col min="8" max="8" width="1.57421875" style="0" customWidth="1"/>
    <col min="9" max="9" width="48.7109375" style="0" customWidth="1"/>
    <col min="10" max="10" width="14.00390625" style="0" customWidth="1"/>
    <col min="11" max="16384" width="11.57421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/>
      <c r="C17" s="8"/>
      <c r="E17" s="9"/>
      <c r="G17" s="8"/>
      <c r="J17"/>
      <c r="N17"/>
      <c r="P17"/>
      <c r="R17"/>
      <c r="T17"/>
      <c r="U17"/>
      <c r="IU17"/>
      <c r="IV17"/>
    </row>
    <row r="18" spans="1:256" s="3" customFormat="1" ht="26.25" customHeight="1">
      <c r="A18" s="8">
        <f>SUM(G15)+A15</f>
        <v>5.7</v>
      </c>
      <c r="C18" s="8">
        <f>SUM(G15)+C15</f>
        <v>5.7</v>
      </c>
      <c r="E18" s="10" t="s">
        <v>12</v>
      </c>
      <c r="G18" s="8">
        <v>0.1</v>
      </c>
      <c r="I18" s="3" t="s">
        <v>21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5.8</v>
      </c>
      <c r="C19" s="6">
        <f>SUM(G18+C18)</f>
        <v>5.8</v>
      </c>
      <c r="E19" s="5" t="s">
        <v>22</v>
      </c>
      <c r="G19" s="8">
        <v>1.8</v>
      </c>
      <c r="I19" s="5" t="s">
        <v>23</v>
      </c>
      <c r="J19"/>
      <c r="N19"/>
      <c r="P19"/>
      <c r="R19"/>
      <c r="T19"/>
      <c r="U19"/>
      <c r="IU19"/>
      <c r="IV19"/>
    </row>
    <row r="20" spans="1:256" s="3" customFormat="1" ht="26.25" customHeight="1">
      <c r="A20" s="6">
        <f>SUM(G19+A19)</f>
        <v>7.6</v>
      </c>
      <c r="C20" s="6">
        <f>SUM(G19+C19)</f>
        <v>7.6</v>
      </c>
      <c r="E20" s="5" t="s">
        <v>10</v>
      </c>
      <c r="G20" s="8">
        <v>9.3</v>
      </c>
      <c r="I20" s="5" t="s">
        <v>24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16.9</v>
      </c>
      <c r="C21" s="6">
        <f>SUM(G20+C20)</f>
        <v>16.9</v>
      </c>
      <c r="E21" s="9" t="s">
        <v>14</v>
      </c>
      <c r="G21" s="8">
        <v>4.6</v>
      </c>
      <c r="I21" s="5" t="s">
        <v>25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8">
        <f>SUM(G21)+A21</f>
        <v>21.5</v>
      </c>
      <c r="C22" s="8">
        <f>SUM(G21)+C21</f>
        <v>21.5</v>
      </c>
      <c r="E22" s="5" t="s">
        <v>10</v>
      </c>
      <c r="G22" s="8">
        <v>0.30000000000000004</v>
      </c>
      <c r="I22" s="3" t="s">
        <v>26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21.8</v>
      </c>
      <c r="C23" s="6">
        <f>SUM(G22+C22)</f>
        <v>21.8</v>
      </c>
      <c r="E23" s="9" t="s">
        <v>14</v>
      </c>
      <c r="G23" s="8">
        <v>7.42</v>
      </c>
      <c r="I23" s="5" t="s">
        <v>27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29.22</v>
      </c>
      <c r="C24" s="6">
        <f>SUM(G23+C23)</f>
        <v>29.22</v>
      </c>
      <c r="E24" s="5" t="s">
        <v>10</v>
      </c>
      <c r="F24"/>
      <c r="G24" s="8">
        <v>13.4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42.62</v>
      </c>
      <c r="C25" s="6">
        <f>SUM(G24+C24)</f>
        <v>42.62</v>
      </c>
      <c r="E25" s="5" t="s">
        <v>10</v>
      </c>
      <c r="F25"/>
      <c r="G25" s="8">
        <v>1.5</v>
      </c>
      <c r="I25" s="5" t="s">
        <v>28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>
        <f>SUM(G25+A25)</f>
        <v>44.12</v>
      </c>
      <c r="C26" s="6">
        <f>SUM(G25+C25)</f>
        <v>44.12</v>
      </c>
      <c r="E26" s="5" t="s">
        <v>10</v>
      </c>
      <c r="F26"/>
      <c r="G26" s="8">
        <v>0.30000000000000004</v>
      </c>
      <c r="I26" s="5" t="s">
        <v>29</v>
      </c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/>
      <c r="C27" s="6"/>
      <c r="D27"/>
      <c r="E27" s="5" t="s">
        <v>30</v>
      </c>
      <c r="F27"/>
      <c r="G27" s="8"/>
      <c r="I27" s="5"/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>
        <f>SUM(G26+A26)</f>
        <v>44.419999999999995</v>
      </c>
      <c r="C28" s="6">
        <f>SUM(G26+C26)</f>
        <v>44.419999999999995</v>
      </c>
      <c r="E28" s="9" t="s">
        <v>14</v>
      </c>
      <c r="F28"/>
      <c r="G28" s="8"/>
      <c r="I28" s="5" t="s">
        <v>31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32</v>
      </c>
      <c r="G29" s="6"/>
      <c r="I29" s="5" t="s">
        <v>33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6"/>
      <c r="C30" s="6"/>
      <c r="E30" s="10" t="s">
        <v>34</v>
      </c>
      <c r="G30" s="6"/>
      <c r="I30" s="5" t="s">
        <v>35</v>
      </c>
      <c r="J30"/>
      <c r="M30" s="7"/>
      <c r="N30"/>
      <c r="P30"/>
      <c r="R30"/>
      <c r="T30"/>
      <c r="U30"/>
      <c r="X30" s="7"/>
      <c r="IV30"/>
    </row>
    <row r="31" spans="1:256" s="3" customFormat="1" ht="26.25" customHeight="1">
      <c r="A31" s="2" t="s">
        <v>0</v>
      </c>
      <c r="C31" s="6"/>
      <c r="E31" s="5"/>
      <c r="G31" s="6"/>
      <c r="I31" s="10" t="s">
        <v>36</v>
      </c>
      <c r="J31"/>
      <c r="M31" s="7"/>
      <c r="N31"/>
      <c r="P31"/>
      <c r="R31"/>
      <c r="T31"/>
      <c r="U31"/>
      <c r="IV31"/>
    </row>
    <row r="32" spans="1:256" s="3" customFormat="1" ht="12" customHeight="1">
      <c r="A32" s="6"/>
      <c r="C32" s="6"/>
      <c r="E32" s="5"/>
      <c r="G32" s="6"/>
      <c r="I32"/>
      <c r="J32"/>
      <c r="N32"/>
      <c r="P32"/>
      <c r="R32"/>
      <c r="T32"/>
      <c r="U32"/>
      <c r="IV32"/>
    </row>
    <row r="33" spans="1:256" s="3" customFormat="1" ht="26.25" customHeight="1">
      <c r="A33" s="6" t="s">
        <v>4</v>
      </c>
      <c r="B33" s="9"/>
      <c r="C33" s="2" t="s">
        <v>5</v>
      </c>
      <c r="D33" s="9"/>
      <c r="E33" s="5" t="s">
        <v>6</v>
      </c>
      <c r="F33" s="9"/>
      <c r="G33" s="13" t="s">
        <v>7</v>
      </c>
      <c r="H33" s="9"/>
      <c r="I33" s="5" t="s">
        <v>8</v>
      </c>
      <c r="J33"/>
      <c r="N33"/>
      <c r="P33"/>
      <c r="R33"/>
      <c r="T33"/>
      <c r="U33"/>
      <c r="IV33"/>
    </row>
    <row r="34" spans="1:256" s="3" customFormat="1" ht="12" customHeight="1">
      <c r="A34" s="6"/>
      <c r="C34" s="6"/>
      <c r="E34" s="5"/>
      <c r="F34" s="11"/>
      <c r="G34" s="6"/>
      <c r="H34" s="9"/>
      <c r="I34" s="5"/>
      <c r="J34"/>
      <c r="N34"/>
      <c r="P34"/>
      <c r="R34"/>
      <c r="T34"/>
      <c r="U34"/>
      <c r="IV34"/>
    </row>
    <row r="35" spans="1:256" s="3" customFormat="1" ht="25.5" customHeight="1">
      <c r="A35" s="8"/>
      <c r="C35" s="8"/>
      <c r="E35" s="3" t="s">
        <v>37</v>
      </c>
      <c r="G35" s="8"/>
      <c r="J35"/>
      <c r="N35"/>
      <c r="P35"/>
      <c r="R35"/>
      <c r="T35"/>
      <c r="U35"/>
      <c r="IV35"/>
    </row>
    <row r="36" spans="1:256" s="3" customFormat="1" ht="25.5" customHeight="1">
      <c r="A36" s="6">
        <f>A28</f>
        <v>44.419999999999995</v>
      </c>
      <c r="C36" s="6">
        <v>0</v>
      </c>
      <c r="E36" s="5" t="s">
        <v>10</v>
      </c>
      <c r="G36" s="8">
        <v>0.7</v>
      </c>
      <c r="I36" s="3" t="s">
        <v>38</v>
      </c>
      <c r="J36"/>
      <c r="N36"/>
      <c r="P36"/>
      <c r="R36"/>
      <c r="T36"/>
      <c r="U36"/>
      <c r="IV36"/>
    </row>
    <row r="37" spans="1:256" s="3" customFormat="1" ht="25.5" customHeight="1">
      <c r="A37" s="6">
        <f>SUM(G36+A36)</f>
        <v>45.12</v>
      </c>
      <c r="C37" s="6">
        <f>SUM(G36+C36)</f>
        <v>0.7000000000000001</v>
      </c>
      <c r="E37" s="10" t="s">
        <v>12</v>
      </c>
      <c r="G37" s="8">
        <v>2.2</v>
      </c>
      <c r="I37" s="3" t="s">
        <v>39</v>
      </c>
      <c r="J37"/>
      <c r="N37"/>
      <c r="P37"/>
      <c r="R37"/>
      <c r="T37"/>
      <c r="U37"/>
      <c r="IV37"/>
    </row>
    <row r="38" spans="1:256" s="3" customFormat="1" ht="26.25" customHeight="1">
      <c r="A38" s="6">
        <f>SUM(G37+A37)</f>
        <v>47.32</v>
      </c>
      <c r="C38" s="6">
        <f>SUM(G37+C37)</f>
        <v>2.9000000000000004</v>
      </c>
      <c r="E38" s="5" t="s">
        <v>10</v>
      </c>
      <c r="G38" s="8">
        <v>11.4</v>
      </c>
      <c r="I38" s="3" t="s">
        <v>40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58.72</v>
      </c>
      <c r="C39" s="6">
        <f>SUM(G38+C38)</f>
        <v>14.3</v>
      </c>
      <c r="E39" s="10" t="s">
        <v>12</v>
      </c>
      <c r="G39" s="8">
        <v>0.30000000000000004</v>
      </c>
      <c r="I39" s="3" t="s">
        <v>41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59.019999999999996</v>
      </c>
      <c r="C40" s="6">
        <f>SUM(G39+C39)</f>
        <v>14.600000000000001</v>
      </c>
      <c r="E40" s="5" t="s">
        <v>10</v>
      </c>
      <c r="G40" s="6">
        <v>4</v>
      </c>
      <c r="I40" s="5" t="s">
        <v>42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63.019999999999996</v>
      </c>
      <c r="C41" s="6">
        <f>SUM(G40+C40)</f>
        <v>18.6</v>
      </c>
      <c r="E41" s="5" t="s">
        <v>10</v>
      </c>
      <c r="G41" s="6">
        <v>0.7</v>
      </c>
      <c r="I41" s="5" t="s">
        <v>43</v>
      </c>
      <c r="J41"/>
      <c r="N41"/>
      <c r="P41"/>
      <c r="Q41" s="7"/>
      <c r="R41"/>
      <c r="T41"/>
      <c r="U41"/>
      <c r="IV41"/>
    </row>
    <row r="42" spans="1:256" s="3" customFormat="1" ht="26.25" customHeight="1">
      <c r="A42" s="6">
        <f>SUM(G41+A41)</f>
        <v>63.72</v>
      </c>
      <c r="C42" s="6">
        <f>SUM(G41+C41)</f>
        <v>19.3</v>
      </c>
      <c r="E42" s="9" t="s">
        <v>14</v>
      </c>
      <c r="G42" s="6">
        <v>7.9</v>
      </c>
      <c r="I42" s="5" t="s">
        <v>44</v>
      </c>
      <c r="J42"/>
      <c r="M42" s="7"/>
      <c r="N42"/>
      <c r="P42"/>
      <c r="R42"/>
      <c r="T42"/>
      <c r="U42"/>
      <c r="IV42"/>
    </row>
    <row r="43" spans="1:256" s="3" customFormat="1" ht="26.25" customHeight="1">
      <c r="A43" s="6">
        <f>SUM(G42+A42)</f>
        <v>71.62</v>
      </c>
      <c r="C43" s="6">
        <f>SUM(G42+C42)</f>
        <v>27.200000000000003</v>
      </c>
      <c r="E43" s="9" t="s">
        <v>14</v>
      </c>
      <c r="G43" s="6">
        <v>2.9</v>
      </c>
      <c r="I43" s="5" t="s">
        <v>45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74.52000000000001</v>
      </c>
      <c r="C44" s="6">
        <f>SUM(G43+C43)</f>
        <v>30.1</v>
      </c>
      <c r="E44" s="9" t="s">
        <v>14</v>
      </c>
      <c r="F44" s="11"/>
      <c r="G44" s="6">
        <v>4.5</v>
      </c>
      <c r="H44" s="9"/>
      <c r="I44" s="5" t="s">
        <v>46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79.02000000000001</v>
      </c>
      <c r="C45" s="6">
        <f>SUM(G44+C44)</f>
        <v>34.6</v>
      </c>
      <c r="E45" s="3" t="s">
        <v>10</v>
      </c>
      <c r="G45" s="8">
        <v>5.8</v>
      </c>
      <c r="I45" s="3" t="s">
        <v>47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84.82000000000001</v>
      </c>
      <c r="C46" s="6">
        <f>SUM(G45+C45)</f>
        <v>40.4</v>
      </c>
      <c r="E46" s="3" t="s">
        <v>10</v>
      </c>
      <c r="G46" s="8">
        <v>0.5</v>
      </c>
      <c r="I46" s="3" t="s">
        <v>48</v>
      </c>
      <c r="J46"/>
      <c r="N46"/>
      <c r="P46"/>
      <c r="R46"/>
      <c r="T46"/>
      <c r="U46"/>
      <c r="IV46"/>
    </row>
    <row r="47" spans="1:256" s="3" customFormat="1" ht="26.25" customHeight="1">
      <c r="A47" s="6">
        <f>SUM(G46+A46)</f>
        <v>85.32000000000001</v>
      </c>
      <c r="C47" s="6">
        <f>SUM(G46+C46)</f>
        <v>40.9</v>
      </c>
      <c r="E47" s="10" t="s">
        <v>49</v>
      </c>
      <c r="G47" s="8">
        <v>1.5</v>
      </c>
      <c r="I47" s="3" t="s">
        <v>50</v>
      </c>
      <c r="J47"/>
      <c r="N47"/>
      <c r="P47"/>
      <c r="R47"/>
      <c r="T47"/>
      <c r="U47"/>
      <c r="IV47"/>
    </row>
    <row r="48" spans="1:256" s="3" customFormat="1" ht="26.25" customHeight="1">
      <c r="A48" s="6"/>
      <c r="C48" s="14" t="s">
        <v>51</v>
      </c>
      <c r="G48" s="8"/>
      <c r="J48"/>
      <c r="N48"/>
      <c r="P48"/>
      <c r="R48"/>
      <c r="T48"/>
      <c r="U48"/>
      <c r="IV48"/>
    </row>
    <row r="49" spans="1:256" s="3" customFormat="1" ht="26.25" customHeight="1">
      <c r="A49" s="6"/>
      <c r="C49" s="14"/>
      <c r="G49" s="8"/>
      <c r="J49"/>
      <c r="N49"/>
      <c r="P49"/>
      <c r="R49"/>
      <c r="T49"/>
      <c r="U49"/>
      <c r="IV49"/>
    </row>
    <row r="50" spans="1:256" s="3" customFormat="1" ht="26.25" customHeight="1">
      <c r="A50" s="6">
        <f>SUM(G47+A47)</f>
        <v>86.82000000000001</v>
      </c>
      <c r="C50" s="6">
        <f>SUM(G47+C47)</f>
        <v>42.4</v>
      </c>
      <c r="E50" s="10" t="s">
        <v>49</v>
      </c>
      <c r="G50" s="8">
        <v>7.9</v>
      </c>
      <c r="I50" s="3" t="s">
        <v>52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94.72000000000001</v>
      </c>
      <c r="C51" s="6">
        <f>SUM(G50+C50)</f>
        <v>50.3</v>
      </c>
      <c r="E51" s="9" t="s">
        <v>14</v>
      </c>
      <c r="G51" s="8">
        <v>6.2</v>
      </c>
      <c r="I51" s="3" t="s">
        <v>53</v>
      </c>
      <c r="J51"/>
      <c r="N51"/>
      <c r="P51"/>
      <c r="R51"/>
      <c r="T51"/>
      <c r="U51"/>
      <c r="IV51"/>
    </row>
    <row r="52" spans="1:256" s="3" customFormat="1" ht="26.25" customHeight="1">
      <c r="A52" s="6">
        <f>SUM(G51+A51)</f>
        <v>100.92000000000002</v>
      </c>
      <c r="C52" s="6">
        <f>SUM(G51+C51)</f>
        <v>56.5</v>
      </c>
      <c r="E52" s="9" t="s">
        <v>14</v>
      </c>
      <c r="F52"/>
      <c r="G52" s="8">
        <v>13.3</v>
      </c>
      <c r="H52"/>
      <c r="I52" s="3" t="s">
        <v>54</v>
      </c>
      <c r="J52"/>
      <c r="M52" s="7"/>
      <c r="N52"/>
      <c r="O52"/>
      <c r="P52"/>
      <c r="Q52"/>
      <c r="R52"/>
      <c r="S52"/>
      <c r="T52"/>
      <c r="U52"/>
      <c r="IV52"/>
    </row>
    <row r="53" spans="1:9" ht="26.25" customHeight="1">
      <c r="A53" s="6">
        <f>SUM(G52+A52)</f>
        <v>114.22000000000001</v>
      </c>
      <c r="B53" s="3"/>
      <c r="C53" s="6">
        <f>SUM(G52+C52)</f>
        <v>69.8</v>
      </c>
      <c r="E53" s="9" t="s">
        <v>14</v>
      </c>
      <c r="G53" s="8">
        <v>12.1</v>
      </c>
      <c r="I53" s="3" t="s">
        <v>55</v>
      </c>
    </row>
    <row r="54" spans="1:9" ht="26.25" customHeight="1">
      <c r="A54" s="6">
        <f>SUM(G53+A53)</f>
        <v>126.32000000000001</v>
      </c>
      <c r="B54" s="3"/>
      <c r="C54" s="6">
        <f>SUM(G53+C53)</f>
        <v>81.89999999999999</v>
      </c>
      <c r="E54" s="10" t="s">
        <v>12</v>
      </c>
      <c r="G54" s="8">
        <v>4.4</v>
      </c>
      <c r="I54" s="3" t="s">
        <v>56</v>
      </c>
    </row>
    <row r="55" spans="1:9" ht="26.25" customHeight="1">
      <c r="A55" s="6">
        <f>SUM(G54+A54)</f>
        <v>130.72</v>
      </c>
      <c r="B55" s="3"/>
      <c r="C55" s="6">
        <f>SUM(G54+C54)</f>
        <v>86.3</v>
      </c>
      <c r="E55" s="10" t="s">
        <v>57</v>
      </c>
      <c r="G55" s="8">
        <v>0</v>
      </c>
      <c r="I55" s="3"/>
    </row>
    <row r="56" spans="1:9" ht="26.25" customHeight="1">
      <c r="A56" s="6">
        <f>SUM(G55+A55)</f>
        <v>130.72</v>
      </c>
      <c r="B56" s="3"/>
      <c r="C56" s="6">
        <f>SUM(G55+C55)</f>
        <v>86.3</v>
      </c>
      <c r="E56" s="10" t="s">
        <v>58</v>
      </c>
      <c r="G56" s="8">
        <v>0.8</v>
      </c>
      <c r="I56" s="3" t="s">
        <v>59</v>
      </c>
    </row>
    <row r="57" spans="1:9" ht="26.25" customHeight="1">
      <c r="A57" s="6">
        <f>SUM(G56+A56)</f>
        <v>131.52</v>
      </c>
      <c r="B57" s="3"/>
      <c r="C57" s="6">
        <f>SUM(G56+C56)</f>
        <v>87.1</v>
      </c>
      <c r="E57" s="10" t="s">
        <v>57</v>
      </c>
      <c r="G57" s="8">
        <v>0.1</v>
      </c>
      <c r="I57" s="3"/>
    </row>
    <row r="58" spans="1:9" ht="26.25" customHeight="1">
      <c r="A58" s="6">
        <f>SUM(G57+A57)</f>
        <v>131.62</v>
      </c>
      <c r="B58" s="3"/>
      <c r="C58" s="6">
        <f>SUM(G57+C57)</f>
        <v>87.19999999999999</v>
      </c>
      <c r="E58" s="10" t="s">
        <v>58</v>
      </c>
      <c r="G58" s="8">
        <v>0.1</v>
      </c>
      <c r="I58" s="3" t="s">
        <v>60</v>
      </c>
    </row>
    <row r="59" spans="1:256" s="3" customFormat="1" ht="26.25" customHeight="1">
      <c r="A59" s="6">
        <f>SUM(G58+A58)</f>
        <v>131.72</v>
      </c>
      <c r="C59" s="6">
        <f>SUM(G58+C58)</f>
        <v>87.29999999999998</v>
      </c>
      <c r="E59" s="9" t="s">
        <v>14</v>
      </c>
      <c r="F59" s="9"/>
      <c r="G59" s="8"/>
      <c r="H59"/>
      <c r="I59" s="3" t="s">
        <v>61</v>
      </c>
      <c r="J59"/>
      <c r="M59" s="7"/>
      <c r="N59"/>
      <c r="O59"/>
      <c r="P59"/>
      <c r="Q59"/>
      <c r="R59"/>
      <c r="S59"/>
      <c r="T59"/>
      <c r="U59"/>
      <c r="IV59"/>
    </row>
    <row r="60" spans="1:256" s="3" customFormat="1" ht="26.25" customHeight="1">
      <c r="A60" s="6">
        <f>SUM(G59+A59)</f>
        <v>131.72</v>
      </c>
      <c r="C60" s="6">
        <f>SUM(G59+C59)</f>
        <v>87.29999999999998</v>
      </c>
      <c r="E60" s="9" t="s">
        <v>14</v>
      </c>
      <c r="F60" s="9"/>
      <c r="G60" s="8"/>
      <c r="H60"/>
      <c r="I60" s="3" t="s">
        <v>62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131.72</v>
      </c>
      <c r="C61" s="6">
        <f>SUM(G60+C60)</f>
        <v>87.29999999999998</v>
      </c>
      <c r="F61"/>
      <c r="G61" s="8"/>
      <c r="H61"/>
      <c r="I61" s="3" t="s">
        <v>63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/>
      <c r="C62" s="6"/>
      <c r="E62" s="10" t="s">
        <v>32</v>
      </c>
      <c r="G62" s="8"/>
      <c r="I62" s="3" t="s">
        <v>64</v>
      </c>
      <c r="J62"/>
      <c r="M62" s="7"/>
      <c r="N62"/>
      <c r="P62"/>
      <c r="R62"/>
      <c r="T62"/>
      <c r="U62"/>
      <c r="IV62"/>
    </row>
    <row r="63" spans="1:256" s="3" customFormat="1" ht="26.25" customHeight="1">
      <c r="A63" s="6"/>
      <c r="C63" s="6"/>
      <c r="E63" s="10" t="s">
        <v>34</v>
      </c>
      <c r="G63" s="8"/>
      <c r="I63" s="3" t="s">
        <v>65</v>
      </c>
      <c r="J63"/>
      <c r="M63" s="7"/>
      <c r="N63"/>
      <c r="P63"/>
      <c r="R63"/>
      <c r="T63"/>
      <c r="U63"/>
      <c r="IV63"/>
    </row>
    <row r="64" spans="1:256" s="3" customFormat="1" ht="26.25" customHeight="1">
      <c r="A64" s="2" t="s">
        <v>66</v>
      </c>
      <c r="C64" s="6"/>
      <c r="G64" s="8"/>
      <c r="I64" s="10" t="s">
        <v>67</v>
      </c>
      <c r="J64"/>
      <c r="M64" s="7"/>
      <c r="N64"/>
      <c r="P64"/>
      <c r="R64"/>
      <c r="T64"/>
      <c r="U64"/>
      <c r="IV64"/>
    </row>
    <row r="65" spans="1:256" s="3" customFormat="1" ht="12" customHeight="1">
      <c r="A65" s="6"/>
      <c r="C65" s="6"/>
      <c r="E65" s="5"/>
      <c r="G65" s="6"/>
      <c r="I65"/>
      <c r="J65"/>
      <c r="N65"/>
      <c r="P65"/>
      <c r="R65"/>
      <c r="T65"/>
      <c r="U65"/>
      <c r="IV65"/>
    </row>
    <row r="66" spans="1:256" s="3" customFormat="1" ht="26.25" customHeight="1">
      <c r="A66" s="6" t="s">
        <v>4</v>
      </c>
      <c r="B66" s="9"/>
      <c r="C66" s="2" t="s">
        <v>5</v>
      </c>
      <c r="D66" s="9"/>
      <c r="E66" s="5" t="s">
        <v>6</v>
      </c>
      <c r="F66" s="9"/>
      <c r="G66" s="13" t="s">
        <v>7</v>
      </c>
      <c r="H66" s="9"/>
      <c r="I66" s="5" t="s">
        <v>8</v>
      </c>
      <c r="J66"/>
      <c r="N66"/>
      <c r="P66"/>
      <c r="R66"/>
      <c r="T66"/>
      <c r="U66"/>
      <c r="IV66"/>
    </row>
    <row r="67" spans="1:256" s="3" customFormat="1" ht="12" customHeight="1">
      <c r="A67" s="6"/>
      <c r="C67" s="6"/>
      <c r="E67" s="5"/>
      <c r="F67" s="11"/>
      <c r="G67" s="6"/>
      <c r="H67" s="9"/>
      <c r="I67" s="5"/>
      <c r="J67"/>
      <c r="N67"/>
      <c r="P67"/>
      <c r="R67"/>
      <c r="T67"/>
      <c r="U67"/>
      <c r="IV67"/>
    </row>
    <row r="68" spans="1:256" s="3" customFormat="1" ht="26.25" customHeight="1">
      <c r="A68" s="6"/>
      <c r="C68" s="6"/>
      <c r="D68" s="3" t="s">
        <v>68</v>
      </c>
      <c r="G68" s="8"/>
      <c r="J68"/>
      <c r="M68" s="7"/>
      <c r="N68"/>
      <c r="P68"/>
      <c r="R68"/>
      <c r="T68"/>
      <c r="U68"/>
      <c r="IV68"/>
    </row>
    <row r="69" spans="1:256" s="3" customFormat="1" ht="26.25" customHeight="1">
      <c r="A69" s="6">
        <f>A61</f>
        <v>131.72</v>
      </c>
      <c r="C69" s="6">
        <v>0</v>
      </c>
      <c r="E69" s="3" t="s">
        <v>69</v>
      </c>
      <c r="F69"/>
      <c r="G69" s="8">
        <v>0</v>
      </c>
      <c r="H69"/>
      <c r="I69" s="3" t="s">
        <v>61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131.72</v>
      </c>
      <c r="C70" s="6">
        <f>SUM(G69+C69)</f>
        <v>0</v>
      </c>
      <c r="E70" s="3" t="s">
        <v>69</v>
      </c>
      <c r="F70"/>
      <c r="G70" s="8">
        <v>0.1</v>
      </c>
      <c r="H70"/>
      <c r="I70" s="3" t="s">
        <v>60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/>
      <c r="B71" s="3" t="s">
        <v>70</v>
      </c>
      <c r="C71" s="6"/>
      <c r="F71"/>
      <c r="G71" s="8"/>
      <c r="H71"/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/>
      <c r="B72" s="3" t="s">
        <v>71</v>
      </c>
      <c r="C72" s="6"/>
      <c r="F72"/>
      <c r="G72" s="8"/>
      <c r="H72"/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SUM(G70+A70)</f>
        <v>131.82</v>
      </c>
      <c r="C73" s="6">
        <f>SUM(G70+C70)</f>
        <v>0.1</v>
      </c>
      <c r="E73" s="10" t="s">
        <v>57</v>
      </c>
      <c r="F73"/>
      <c r="G73" s="8">
        <v>0.1</v>
      </c>
      <c r="H73"/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131.92</v>
      </c>
      <c r="C74" s="6">
        <f>SUM(G73+C73)</f>
        <v>0.2</v>
      </c>
      <c r="E74" s="10" t="s">
        <v>58</v>
      </c>
      <c r="F74"/>
      <c r="G74" s="8">
        <v>0.8</v>
      </c>
      <c r="H74"/>
      <c r="I74" s="3" t="s">
        <v>61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132.72</v>
      </c>
      <c r="C75" s="6">
        <f>SUM(G74+C74)</f>
        <v>1</v>
      </c>
      <c r="E75" s="10" t="s">
        <v>57</v>
      </c>
      <c r="F75"/>
      <c r="G75" s="8">
        <v>0</v>
      </c>
      <c r="H75"/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>
        <f>SUM(G75+A75)</f>
        <v>132.72</v>
      </c>
      <c r="C76" s="6">
        <f>SUM(G75+C75)</f>
        <v>1</v>
      </c>
      <c r="E76" s="10" t="s">
        <v>58</v>
      </c>
      <c r="F76"/>
      <c r="G76" s="8">
        <v>4.4</v>
      </c>
      <c r="H76"/>
      <c r="I76" s="3" t="s">
        <v>59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137.12</v>
      </c>
      <c r="C77" s="6">
        <f>SUM(G76+C76)</f>
        <v>5.4</v>
      </c>
      <c r="E77" s="9" t="s">
        <v>14</v>
      </c>
      <c r="F77" s="9"/>
      <c r="G77" s="8">
        <v>0.1</v>
      </c>
      <c r="H77"/>
      <c r="I77" s="3" t="s">
        <v>72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137.22</v>
      </c>
      <c r="C78" s="6">
        <f>SUM(G77+C77)</f>
        <v>5.5</v>
      </c>
      <c r="E78" s="10" t="s">
        <v>12</v>
      </c>
      <c r="F78"/>
      <c r="G78" s="8">
        <v>12.1</v>
      </c>
      <c r="H78"/>
      <c r="I78" s="3" t="s">
        <v>59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149.32</v>
      </c>
      <c r="C79" s="6">
        <f>SUM(G78+C78)</f>
        <v>17.6</v>
      </c>
      <c r="E79" s="9" t="s">
        <v>14</v>
      </c>
      <c r="F79"/>
      <c r="G79" s="8">
        <v>0</v>
      </c>
      <c r="H79"/>
      <c r="I79" s="3" t="s">
        <v>73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149.32</v>
      </c>
      <c r="C80" s="6">
        <f>SUM(G79+C79)</f>
        <v>17.6</v>
      </c>
      <c r="E80" s="9" t="s">
        <v>14</v>
      </c>
      <c r="F80"/>
      <c r="G80" s="8"/>
      <c r="H80"/>
      <c r="I80" s="3" t="s">
        <v>74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/>
      <c r="C81" s="6"/>
      <c r="E81" s="10" t="s">
        <v>32</v>
      </c>
      <c r="G81" s="8"/>
      <c r="I81" s="3" t="s">
        <v>75</v>
      </c>
      <c r="J81"/>
      <c r="M81" s="7"/>
      <c r="N81"/>
      <c r="P81"/>
      <c r="R81"/>
      <c r="T81"/>
      <c r="U81"/>
      <c r="IV81"/>
    </row>
    <row r="82" spans="1:256" s="3" customFormat="1" ht="26.25" customHeight="1">
      <c r="A82" s="6"/>
      <c r="C82" s="6"/>
      <c r="E82" s="10" t="s">
        <v>34</v>
      </c>
      <c r="G82" s="8"/>
      <c r="I82" s="3" t="s">
        <v>76</v>
      </c>
      <c r="J82"/>
      <c r="M82" s="7"/>
      <c r="N82"/>
      <c r="P82"/>
      <c r="R82"/>
      <c r="T82"/>
      <c r="U82"/>
      <c r="IV82"/>
    </row>
    <row r="83" spans="1:256" s="3" customFormat="1" ht="26.25" customHeight="1">
      <c r="A83" s="2" t="s">
        <v>0</v>
      </c>
      <c r="C83" s="6"/>
      <c r="G83" s="8"/>
      <c r="I83" s="10" t="s">
        <v>77</v>
      </c>
      <c r="J83"/>
      <c r="M83" s="7"/>
      <c r="N83"/>
      <c r="P83"/>
      <c r="R83"/>
      <c r="T83"/>
      <c r="U83"/>
      <c r="IV83"/>
    </row>
    <row r="84" spans="1:256" s="3" customFormat="1" ht="12" customHeight="1">
      <c r="A84" s="6"/>
      <c r="C84" s="6"/>
      <c r="E84" s="5"/>
      <c r="G84" s="6"/>
      <c r="I84"/>
      <c r="J84"/>
      <c r="N84"/>
      <c r="P84"/>
      <c r="R84"/>
      <c r="T84"/>
      <c r="U84"/>
      <c r="IV84"/>
    </row>
    <row r="85" spans="1:256" s="3" customFormat="1" ht="26.25" customHeight="1">
      <c r="A85" s="6" t="s">
        <v>4</v>
      </c>
      <c r="B85" s="9"/>
      <c r="C85" s="2" t="s">
        <v>5</v>
      </c>
      <c r="D85" s="9"/>
      <c r="E85" s="5" t="s">
        <v>6</v>
      </c>
      <c r="F85" s="9"/>
      <c r="G85" s="13" t="s">
        <v>7</v>
      </c>
      <c r="H85" s="9"/>
      <c r="I85" s="5" t="s">
        <v>8</v>
      </c>
      <c r="J85"/>
      <c r="N85"/>
      <c r="P85"/>
      <c r="R85"/>
      <c r="T85"/>
      <c r="U85"/>
      <c r="IV85"/>
    </row>
    <row r="86" spans="1:256" s="3" customFormat="1" ht="12" customHeight="1">
      <c r="A86" s="6"/>
      <c r="C86" s="6"/>
      <c r="E86" s="5"/>
      <c r="F86" s="11"/>
      <c r="G86" s="6"/>
      <c r="H86" s="9"/>
      <c r="I86" s="5"/>
      <c r="J86"/>
      <c r="N86"/>
      <c r="P86"/>
      <c r="R86"/>
      <c r="T86"/>
      <c r="U86"/>
      <c r="IV86"/>
    </row>
    <row r="87" spans="1:256" s="3" customFormat="1" ht="26.25" customHeight="1">
      <c r="A87" s="6">
        <f>A80</f>
        <v>149.32</v>
      </c>
      <c r="C87" s="6">
        <v>0</v>
      </c>
      <c r="E87" s="9" t="s">
        <v>14</v>
      </c>
      <c r="F87"/>
      <c r="G87" s="8">
        <v>9.6</v>
      </c>
      <c r="H87"/>
      <c r="I87" s="3" t="s">
        <v>73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158.92</v>
      </c>
      <c r="C88" s="6">
        <f>SUM(G87+C87)</f>
        <v>9.6</v>
      </c>
      <c r="E88" s="9" t="s">
        <v>14</v>
      </c>
      <c r="F88"/>
      <c r="G88" s="8">
        <v>2.6</v>
      </c>
      <c r="H88"/>
      <c r="I88" s="3" t="s">
        <v>78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161.51999999999998</v>
      </c>
      <c r="C89" s="6">
        <f>SUM(G88+C88)</f>
        <v>12.2</v>
      </c>
      <c r="E89" s="10" t="s">
        <v>49</v>
      </c>
      <c r="F89"/>
      <c r="G89" s="8">
        <v>1.3</v>
      </c>
      <c r="H89"/>
      <c r="I89" s="3" t="s">
        <v>79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162.82</v>
      </c>
      <c r="C90" s="6">
        <f>SUM(G89+C89)</f>
        <v>13.5</v>
      </c>
      <c r="E90" s="3" t="s">
        <v>69</v>
      </c>
      <c r="F90"/>
      <c r="G90" s="8">
        <v>0.5</v>
      </c>
      <c r="H90"/>
      <c r="I90" s="3" t="s">
        <v>80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/>
      <c r="C91" s="6">
        <f>0.3+C90</f>
        <v>13.8</v>
      </c>
      <c r="D91" s="3" t="s">
        <v>81</v>
      </c>
      <c r="F91"/>
      <c r="G91" s="8"/>
      <c r="H91"/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SUM(G90+A90)</f>
        <v>163.32</v>
      </c>
      <c r="C92" s="6">
        <f>SUM(G90+C90)</f>
        <v>14</v>
      </c>
      <c r="E92" s="9" t="s">
        <v>14</v>
      </c>
      <c r="F92"/>
      <c r="G92" s="8">
        <v>0.7</v>
      </c>
      <c r="H92"/>
      <c r="I92" s="3" t="s">
        <v>82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164.01999999999998</v>
      </c>
      <c r="C93" s="6">
        <f>SUM(G92+C92)</f>
        <v>14.7</v>
      </c>
      <c r="E93" s="3" t="s">
        <v>69</v>
      </c>
      <c r="F93"/>
      <c r="G93" s="8">
        <v>0.1</v>
      </c>
      <c r="H93"/>
      <c r="I93" s="3" t="s">
        <v>83</v>
      </c>
      <c r="J93"/>
      <c r="M93" s="7"/>
      <c r="N93"/>
      <c r="O93"/>
      <c r="P93"/>
      <c r="Q93"/>
      <c r="R93"/>
      <c r="S93"/>
      <c r="T93"/>
      <c r="U93"/>
      <c r="IV93"/>
    </row>
    <row r="94" spans="1:256" s="3" customFormat="1" ht="26.25" customHeight="1">
      <c r="A94" s="6">
        <f>SUM(G93+A93)</f>
        <v>164.11999999999998</v>
      </c>
      <c r="C94" s="6">
        <f>SUM(G93+C93)</f>
        <v>14.799999999999999</v>
      </c>
      <c r="E94" s="9" t="s">
        <v>14</v>
      </c>
      <c r="G94" s="6">
        <v>0.6000000000000001</v>
      </c>
      <c r="I94" s="5" t="s">
        <v>84</v>
      </c>
      <c r="J94"/>
      <c r="N94"/>
      <c r="P94"/>
      <c r="R94"/>
      <c r="T94"/>
      <c r="U94"/>
      <c r="IV94"/>
    </row>
    <row r="95" spans="1:256" s="3" customFormat="1" ht="26.25" customHeight="1">
      <c r="A95" s="6">
        <f>SUM(G94+A94)</f>
        <v>164.71999999999997</v>
      </c>
      <c r="C95" s="6">
        <f>SUM(G94+C94)</f>
        <v>15.399999999999999</v>
      </c>
      <c r="E95" s="9" t="s">
        <v>85</v>
      </c>
      <c r="G95" s="8">
        <v>0.1</v>
      </c>
      <c r="I95" s="5" t="s">
        <v>86</v>
      </c>
      <c r="J95"/>
      <c r="N95"/>
      <c r="P95"/>
      <c r="R95"/>
      <c r="T95"/>
      <c r="U95"/>
      <c r="IV95"/>
    </row>
    <row r="96" spans="1:256" s="3" customFormat="1" ht="26.25" customHeight="1">
      <c r="A96" s="6">
        <f>SUM(G95+A95)</f>
        <v>164.81999999999996</v>
      </c>
      <c r="C96" s="6">
        <f>SUM(G95+C95)</f>
        <v>15.499999999999998</v>
      </c>
      <c r="E96" s="3" t="s">
        <v>69</v>
      </c>
      <c r="F96"/>
      <c r="G96" s="8">
        <v>1.3</v>
      </c>
      <c r="H96"/>
      <c r="I96" s="3" t="s">
        <v>87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166.11999999999998</v>
      </c>
      <c r="C97" s="6">
        <f>SUM(G96+C96)</f>
        <v>16.799999999999997</v>
      </c>
      <c r="E97" s="10" t="s">
        <v>12</v>
      </c>
      <c r="F97"/>
      <c r="G97" s="8">
        <v>2.5</v>
      </c>
      <c r="H97"/>
      <c r="I97" s="3" t="s">
        <v>88</v>
      </c>
      <c r="J97"/>
      <c r="M97" s="7"/>
      <c r="N97"/>
      <c r="O97"/>
      <c r="P97"/>
      <c r="Q97"/>
      <c r="R97"/>
      <c r="S97"/>
      <c r="T97"/>
      <c r="U97"/>
      <c r="IV97"/>
    </row>
    <row r="98" spans="1:7" ht="26.25" customHeight="1">
      <c r="A98"/>
      <c r="C98"/>
      <c r="G98"/>
    </row>
    <row r="99" spans="1:7" ht="26.25" customHeight="1">
      <c r="A99"/>
      <c r="C99"/>
      <c r="G99"/>
    </row>
    <row r="100" spans="1:256" s="3" customFormat="1" ht="26.25" customHeight="1">
      <c r="A100" s="6">
        <f>SUM(G97+A97)</f>
        <v>168.61999999999998</v>
      </c>
      <c r="C100" s="6">
        <f>SUM(G97+C97)</f>
        <v>19.299999999999997</v>
      </c>
      <c r="E100" s="9" t="s">
        <v>14</v>
      </c>
      <c r="F100"/>
      <c r="G100" s="8">
        <v>0.6000000000000001</v>
      </c>
      <c r="H100"/>
      <c r="I100" s="3" t="s">
        <v>89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169.21999999999997</v>
      </c>
      <c r="C101" s="6">
        <f>SUM(G100+C100)</f>
        <v>19.9</v>
      </c>
      <c r="E101" s="3" t="s">
        <v>69</v>
      </c>
      <c r="F101"/>
      <c r="G101" s="8">
        <v>1.4</v>
      </c>
      <c r="H101"/>
      <c r="I101" s="3" t="s">
        <v>90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170.61999999999998</v>
      </c>
      <c r="C102" s="6">
        <f>SUM(G101+C101)</f>
        <v>21.299999999999997</v>
      </c>
      <c r="E102" s="9" t="s">
        <v>14</v>
      </c>
      <c r="F102"/>
      <c r="G102" s="8">
        <v>2.2</v>
      </c>
      <c r="H102"/>
      <c r="I102" s="3" t="s">
        <v>91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172.81999999999996</v>
      </c>
      <c r="C103" s="6">
        <f>SUM(G102+C102)</f>
        <v>23.499999999999996</v>
      </c>
      <c r="E103" s="3" t="s">
        <v>69</v>
      </c>
      <c r="F103"/>
      <c r="G103" s="8">
        <v>3.7</v>
      </c>
      <c r="H103"/>
      <c r="I103" s="3" t="s">
        <v>92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176.51999999999995</v>
      </c>
      <c r="C104" s="6">
        <f>SUM(G103+C103)</f>
        <v>27.199999999999996</v>
      </c>
      <c r="E104" s="9" t="s">
        <v>14</v>
      </c>
      <c r="F104"/>
      <c r="G104" s="8">
        <v>3.7</v>
      </c>
      <c r="H104"/>
      <c r="I104" s="3" t="s">
        <v>93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180.21999999999994</v>
      </c>
      <c r="C105" s="6">
        <f>SUM(G104+C104)</f>
        <v>30.899999999999995</v>
      </c>
      <c r="E105" s="9" t="s">
        <v>14</v>
      </c>
      <c r="F105"/>
      <c r="G105" s="8">
        <v>1.2</v>
      </c>
      <c r="H105"/>
      <c r="I105" s="3" t="s">
        <v>94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181.41999999999993</v>
      </c>
      <c r="C106" s="6">
        <f>SUM(G105+C105)</f>
        <v>32.099999999999994</v>
      </c>
      <c r="E106" s="3" t="s">
        <v>69</v>
      </c>
      <c r="F106"/>
      <c r="G106" s="8">
        <v>1.9</v>
      </c>
      <c r="H106"/>
      <c r="I106" s="3" t="s">
        <v>95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/>
      <c r="C107" s="6"/>
      <c r="D107" s="3" t="s">
        <v>96</v>
      </c>
      <c r="F107"/>
      <c r="G107" s="8"/>
      <c r="H107"/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SUM(G106+A106)</f>
        <v>183.31999999999994</v>
      </c>
      <c r="C108" s="6">
        <f>SUM(G106+C106)</f>
        <v>33.99999999999999</v>
      </c>
      <c r="E108" s="3" t="s">
        <v>69</v>
      </c>
      <c r="F108"/>
      <c r="G108" s="8">
        <v>1.8</v>
      </c>
      <c r="H108"/>
      <c r="I108" s="3" t="s">
        <v>95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185.11999999999995</v>
      </c>
      <c r="C109" s="6">
        <f>SUM(G108+C108)</f>
        <v>35.79999999999999</v>
      </c>
      <c r="E109" s="9" t="s">
        <v>14</v>
      </c>
      <c r="F109"/>
      <c r="G109" s="8">
        <v>8.5</v>
      </c>
      <c r="H109"/>
      <c r="I109" s="3" t="s">
        <v>97</v>
      </c>
      <c r="J109"/>
      <c r="M109" s="7"/>
      <c r="N109"/>
      <c r="O109"/>
      <c r="P109"/>
      <c r="Q109"/>
      <c r="R109"/>
      <c r="S109"/>
      <c r="T109"/>
      <c r="U109"/>
      <c r="IV109"/>
    </row>
    <row r="110" spans="1:256" s="3" customFormat="1" ht="26.25" customHeight="1">
      <c r="A110" s="6">
        <f>SUM(G109+A109)</f>
        <v>193.61999999999995</v>
      </c>
      <c r="C110" s="6">
        <f>SUM(G109+C109)</f>
        <v>44.29999999999999</v>
      </c>
      <c r="E110" s="10" t="s">
        <v>98</v>
      </c>
      <c r="F110"/>
      <c r="G110" s="8">
        <v>2.4</v>
      </c>
      <c r="H110"/>
      <c r="I110" s="3" t="s">
        <v>99</v>
      </c>
      <c r="J110"/>
      <c r="M110" s="7"/>
      <c r="N110"/>
      <c r="O110"/>
      <c r="P110"/>
      <c r="Q110"/>
      <c r="R110"/>
      <c r="S110"/>
      <c r="T110"/>
      <c r="U110"/>
      <c r="IV110"/>
    </row>
    <row r="111" spans="1:256" s="3" customFormat="1" ht="26.25" customHeight="1">
      <c r="A111" s="6">
        <f>SUM(G110+A110)</f>
        <v>196.01999999999995</v>
      </c>
      <c r="C111" s="6">
        <f>SUM(G110+C110)</f>
        <v>46.69999999999999</v>
      </c>
      <c r="E111" s="10" t="s">
        <v>57</v>
      </c>
      <c r="F111"/>
      <c r="G111" s="8">
        <v>0</v>
      </c>
      <c r="H111"/>
      <c r="J111"/>
      <c r="M111" s="7"/>
      <c r="N111"/>
      <c r="O111"/>
      <c r="P111"/>
      <c r="Q111"/>
      <c r="R111"/>
      <c r="S111"/>
      <c r="T111"/>
      <c r="U111"/>
      <c r="IV111"/>
    </row>
    <row r="112" spans="1:256" s="3" customFormat="1" ht="26.25" customHeight="1">
      <c r="A112" s="6">
        <f>SUM(G111+A111)</f>
        <v>196.01999999999995</v>
      </c>
      <c r="C112" s="6">
        <f>SUM(G111+C111)</f>
        <v>46.69999999999999</v>
      </c>
      <c r="E112" s="10" t="s">
        <v>58</v>
      </c>
      <c r="F112"/>
      <c r="G112" s="8">
        <v>18.1</v>
      </c>
      <c r="H112"/>
      <c r="I112" s="3" t="s">
        <v>100</v>
      </c>
      <c r="J112"/>
      <c r="M112" s="7"/>
      <c r="N112"/>
      <c r="O112"/>
      <c r="P112"/>
      <c r="Q112"/>
      <c r="R112"/>
      <c r="S112"/>
      <c r="T112"/>
      <c r="U112"/>
      <c r="IV112"/>
    </row>
    <row r="113" spans="1:256" s="3" customFormat="1" ht="26.25" customHeight="1">
      <c r="A113" s="6">
        <f>SUM(G112+A112)</f>
        <v>214.11999999999995</v>
      </c>
      <c r="C113" s="6">
        <f>SUM(G112+C112)</f>
        <v>64.79999999999998</v>
      </c>
      <c r="E113" s="9" t="s">
        <v>14</v>
      </c>
      <c r="F113"/>
      <c r="G113" s="8"/>
      <c r="H113"/>
      <c r="I113" s="3" t="s">
        <v>101</v>
      </c>
      <c r="J113"/>
      <c r="M113" s="7"/>
      <c r="N113"/>
      <c r="O113"/>
      <c r="P113"/>
      <c r="Q113"/>
      <c r="R113"/>
      <c r="S113"/>
      <c r="T113"/>
      <c r="U113"/>
      <c r="IV113"/>
    </row>
    <row r="114" spans="1:256" s="3" customFormat="1" ht="26.25" customHeight="1">
      <c r="A114" s="6"/>
      <c r="C114" s="6"/>
      <c r="E114" s="10" t="s">
        <v>32</v>
      </c>
      <c r="G114" s="8"/>
      <c r="I114" s="3" t="s">
        <v>102</v>
      </c>
      <c r="J114"/>
      <c r="M114" s="7"/>
      <c r="N114"/>
      <c r="P114"/>
      <c r="R114"/>
      <c r="T114"/>
      <c r="U114"/>
      <c r="IV114"/>
    </row>
    <row r="115" spans="1:256" s="3" customFormat="1" ht="26.25" customHeight="1">
      <c r="A115" s="6"/>
      <c r="C115" s="6"/>
      <c r="E115" s="10" t="s">
        <v>34</v>
      </c>
      <c r="G115" s="8"/>
      <c r="I115" s="3" t="s">
        <v>103</v>
      </c>
      <c r="J115"/>
      <c r="M115" s="7"/>
      <c r="N115"/>
      <c r="P115"/>
      <c r="R115"/>
      <c r="T115"/>
      <c r="U115"/>
      <c r="IV115"/>
    </row>
    <row r="116" spans="1:256" s="3" customFormat="1" ht="26.25" customHeight="1">
      <c r="A116" s="6"/>
      <c r="B116" s="3" t="s">
        <v>104</v>
      </c>
      <c r="C116" s="6"/>
      <c r="E116" s="10"/>
      <c r="G116" s="8"/>
      <c r="J116"/>
      <c r="M116" s="7"/>
      <c r="N116"/>
      <c r="P116"/>
      <c r="R116"/>
      <c r="T116"/>
      <c r="U116"/>
      <c r="IV116"/>
    </row>
    <row r="117" spans="1:256" s="3" customFormat="1" ht="26.25" customHeight="1">
      <c r="A117" s="2" t="s">
        <v>0</v>
      </c>
      <c r="C117" s="6"/>
      <c r="G117" s="8"/>
      <c r="I117" s="10" t="s">
        <v>105</v>
      </c>
      <c r="J117"/>
      <c r="M117" s="7"/>
      <c r="N117"/>
      <c r="P117"/>
      <c r="R117"/>
      <c r="T117"/>
      <c r="U117"/>
      <c r="IV117"/>
    </row>
    <row r="118" spans="1:256" s="3" customFormat="1" ht="12" customHeight="1">
      <c r="A118" s="6"/>
      <c r="C118" s="6"/>
      <c r="E118" s="5"/>
      <c r="G118" s="6"/>
      <c r="I118"/>
      <c r="J118"/>
      <c r="N118"/>
      <c r="P118"/>
      <c r="R118"/>
      <c r="T118"/>
      <c r="U118"/>
      <c r="IV118"/>
    </row>
    <row r="119" spans="1:256" s="3" customFormat="1" ht="26.25" customHeight="1">
      <c r="A119" s="6" t="s">
        <v>4</v>
      </c>
      <c r="B119" s="9"/>
      <c r="C119" s="2" t="s">
        <v>5</v>
      </c>
      <c r="D119" s="9"/>
      <c r="E119" s="5" t="s">
        <v>6</v>
      </c>
      <c r="F119" s="9"/>
      <c r="G119" s="13" t="s">
        <v>7</v>
      </c>
      <c r="H119" s="9"/>
      <c r="I119" s="5" t="s">
        <v>8</v>
      </c>
      <c r="J119"/>
      <c r="N119"/>
      <c r="P119"/>
      <c r="R119"/>
      <c r="T119"/>
      <c r="U119"/>
      <c r="IV119"/>
    </row>
    <row r="120" spans="1:256" s="3" customFormat="1" ht="12" customHeight="1">
      <c r="A120" s="6"/>
      <c r="C120" s="6"/>
      <c r="E120" s="5"/>
      <c r="F120" s="11"/>
      <c r="G120" s="6"/>
      <c r="H120" s="9"/>
      <c r="I120" s="5"/>
      <c r="J120"/>
      <c r="N120"/>
      <c r="P120"/>
      <c r="R120"/>
      <c r="T120"/>
      <c r="U120"/>
      <c r="IV120"/>
    </row>
    <row r="121" spans="1:256" s="3" customFormat="1" ht="26.25" customHeight="1">
      <c r="A121" s="6"/>
      <c r="C121" s="6"/>
      <c r="D121" s="3" t="s">
        <v>68</v>
      </c>
      <c r="G121" s="8"/>
      <c r="J121"/>
      <c r="M121" s="7"/>
      <c r="N121"/>
      <c r="P121"/>
      <c r="R121"/>
      <c r="T121"/>
      <c r="U121"/>
      <c r="IV121"/>
    </row>
    <row r="122" spans="1:256" s="3" customFormat="1" ht="26.25" customHeight="1">
      <c r="A122" s="6">
        <f>A113</f>
        <v>214.11999999999995</v>
      </c>
      <c r="C122" s="6">
        <v>0</v>
      </c>
      <c r="E122" s="3" t="s">
        <v>69</v>
      </c>
      <c r="F122"/>
      <c r="G122" s="8">
        <v>18.1</v>
      </c>
      <c r="H122"/>
      <c r="I122" s="3" t="s">
        <v>106</v>
      </c>
      <c r="J122"/>
      <c r="M122" s="7"/>
      <c r="N122"/>
      <c r="O122"/>
      <c r="P122"/>
      <c r="Q122"/>
      <c r="R122"/>
      <c r="S122"/>
      <c r="T122"/>
      <c r="U122"/>
      <c r="IV122"/>
    </row>
    <row r="123" spans="1:256" s="3" customFormat="1" ht="26.25" customHeight="1">
      <c r="A123" s="6"/>
      <c r="C123" s="6">
        <v>0.8</v>
      </c>
      <c r="F123"/>
      <c r="G123" s="8"/>
      <c r="H123"/>
      <c r="I123" s="3" t="s">
        <v>107</v>
      </c>
      <c r="J123"/>
      <c r="M123" s="7"/>
      <c r="N123"/>
      <c r="O123"/>
      <c r="P123"/>
      <c r="Q123"/>
      <c r="R123"/>
      <c r="S123"/>
      <c r="T123"/>
      <c r="U123"/>
      <c r="IV123"/>
    </row>
    <row r="124" spans="1:256" s="3" customFormat="1" ht="26.25" customHeight="1">
      <c r="A124" s="6">
        <f>SUM(G122+A122)</f>
        <v>232.21999999999994</v>
      </c>
      <c r="C124" s="6">
        <f>SUM(G122+C122)</f>
        <v>18.1</v>
      </c>
      <c r="E124" s="3" t="s">
        <v>57</v>
      </c>
      <c r="F124"/>
      <c r="G124" s="8">
        <v>0</v>
      </c>
      <c r="H124"/>
      <c r="J124"/>
      <c r="M124" s="7"/>
      <c r="N124"/>
      <c r="O124"/>
      <c r="P124"/>
      <c r="Q124"/>
      <c r="R124"/>
      <c r="S124"/>
      <c r="T124"/>
      <c r="U124"/>
      <c r="IV124"/>
    </row>
    <row r="125" spans="1:256" s="3" customFormat="1" ht="26.25" customHeight="1">
      <c r="A125" s="6">
        <f>SUM(G124+A124)</f>
        <v>232.21999999999994</v>
      </c>
      <c r="C125" s="6">
        <f>SUM(G124+C124)</f>
        <v>18.1</v>
      </c>
      <c r="E125" s="3" t="s">
        <v>58</v>
      </c>
      <c r="F125"/>
      <c r="G125" s="8">
        <v>2.4</v>
      </c>
      <c r="H125"/>
      <c r="I125" s="3" t="s">
        <v>108</v>
      </c>
      <c r="J125"/>
      <c r="M125" s="7"/>
      <c r="N125"/>
      <c r="O125"/>
      <c r="P125"/>
      <c r="Q125"/>
      <c r="R125"/>
      <c r="S125"/>
      <c r="T125"/>
      <c r="U125"/>
      <c r="IV125"/>
    </row>
    <row r="126" spans="1:256" s="3" customFormat="1" ht="26.25" customHeight="1">
      <c r="A126" s="6">
        <f>SUM(G125+A125)</f>
        <v>234.61999999999995</v>
      </c>
      <c r="C126" s="6">
        <f>SUM(G125+C125)</f>
        <v>20.5</v>
      </c>
      <c r="E126" s="3" t="s">
        <v>98</v>
      </c>
      <c r="F126"/>
      <c r="G126" s="8">
        <v>8.5</v>
      </c>
      <c r="H126"/>
      <c r="I126" s="3" t="s">
        <v>109</v>
      </c>
      <c r="J126"/>
      <c r="M126" s="7"/>
      <c r="N126"/>
      <c r="O126"/>
      <c r="P126"/>
      <c r="Q126"/>
      <c r="R126"/>
      <c r="S126"/>
      <c r="T126"/>
      <c r="U126"/>
      <c r="IV126"/>
    </row>
    <row r="127" spans="1:13" s="3" customFormat="1" ht="28.5" customHeight="1">
      <c r="A127" s="6">
        <f>SUM(G126+A126)</f>
        <v>243.11999999999995</v>
      </c>
      <c r="C127" s="6">
        <f>SUM(G126+C126)</f>
        <v>29</v>
      </c>
      <c r="E127" s="3" t="s">
        <v>69</v>
      </c>
      <c r="G127" s="8">
        <v>1.8</v>
      </c>
      <c r="I127" s="3" t="s">
        <v>95</v>
      </c>
      <c r="J127" s="8"/>
      <c r="K127" s="15"/>
      <c r="L127" s="8"/>
      <c r="M127" s="15"/>
    </row>
    <row r="128" spans="1:13" s="3" customFormat="1" ht="28.5" customHeight="1">
      <c r="A128" s="6">
        <f>SUM(G127+A127)</f>
        <v>244.91999999999996</v>
      </c>
      <c r="C128" s="6">
        <f>SUM(G127+C127)</f>
        <v>30.8</v>
      </c>
      <c r="E128" s="9" t="s">
        <v>14</v>
      </c>
      <c r="G128" s="8">
        <v>1.9</v>
      </c>
      <c r="I128" s="3" t="s">
        <v>95</v>
      </c>
      <c r="J128" s="8"/>
      <c r="K128" s="15"/>
      <c r="L128" s="8"/>
      <c r="M128" s="15"/>
    </row>
    <row r="129" spans="1:13" s="3" customFormat="1" ht="28.5" customHeight="1">
      <c r="A129" s="16"/>
      <c r="B129" s="17"/>
      <c r="C129" s="16">
        <f>0.1+C128</f>
        <v>30.900000000000002</v>
      </c>
      <c r="D129" s="17" t="s">
        <v>110</v>
      </c>
      <c r="E129" s="18"/>
      <c r="F129"/>
      <c r="G129"/>
      <c r="H129" s="17"/>
      <c r="I129" s="17"/>
      <c r="J129" s="8"/>
      <c r="K129" s="15"/>
      <c r="L129" s="8"/>
      <c r="M129" s="15"/>
    </row>
    <row r="130" spans="1:13" s="3" customFormat="1" ht="28.5" customHeight="1">
      <c r="A130" s="6">
        <f>SUM(G128+A128)</f>
        <v>246.81999999999996</v>
      </c>
      <c r="C130" s="6">
        <f>SUM(G128+C128)</f>
        <v>32.7</v>
      </c>
      <c r="E130" s="9" t="s">
        <v>14</v>
      </c>
      <c r="G130" s="8">
        <v>1.1</v>
      </c>
      <c r="I130" s="3" t="s">
        <v>94</v>
      </c>
      <c r="J130" s="8"/>
      <c r="K130" s="15"/>
      <c r="L130" s="8"/>
      <c r="M130" s="15"/>
    </row>
    <row r="131" spans="1:13" s="3" customFormat="1" ht="28.5" customHeight="1">
      <c r="A131" s="6">
        <f>SUM(G130+A130)</f>
        <v>247.91999999999996</v>
      </c>
      <c r="C131" s="6">
        <f>SUM(G130+C130)</f>
        <v>33.800000000000004</v>
      </c>
      <c r="E131" s="3" t="s">
        <v>69</v>
      </c>
      <c r="G131" s="8">
        <v>3.7</v>
      </c>
      <c r="I131" s="3" t="s">
        <v>93</v>
      </c>
      <c r="J131" s="8"/>
      <c r="K131" s="15"/>
      <c r="L131" s="8"/>
      <c r="M131" s="15"/>
    </row>
    <row r="132" spans="1:256" s="3" customFormat="1" ht="26.25" customHeight="1">
      <c r="A132" s="6">
        <f>SUM(G131+A131)</f>
        <v>251.61999999999995</v>
      </c>
      <c r="C132" s="6">
        <f>SUM(G131+C131)</f>
        <v>37.50000000000001</v>
      </c>
      <c r="E132" s="3" t="s">
        <v>69</v>
      </c>
      <c r="F132"/>
      <c r="G132" s="8">
        <v>3.7</v>
      </c>
      <c r="H132"/>
      <c r="I132" s="3" t="s">
        <v>92</v>
      </c>
      <c r="J132"/>
      <c r="M132" s="7"/>
      <c r="N132"/>
      <c r="O132"/>
      <c r="P132"/>
      <c r="Q132"/>
      <c r="R132"/>
      <c r="S132"/>
      <c r="T132"/>
      <c r="U132"/>
      <c r="IV132"/>
    </row>
    <row r="133" spans="1:256" s="3" customFormat="1" ht="26.25" customHeight="1">
      <c r="A133" s="6">
        <f>SUM(G132+A132)</f>
        <v>255.31999999999994</v>
      </c>
      <c r="C133" s="6">
        <f>SUM(G132+C132)</f>
        <v>41.20000000000001</v>
      </c>
      <c r="E133" s="9" t="s">
        <v>14</v>
      </c>
      <c r="F133"/>
      <c r="G133" s="8">
        <v>2.2</v>
      </c>
      <c r="H133"/>
      <c r="I133" s="3" t="s">
        <v>91</v>
      </c>
      <c r="J133"/>
      <c r="M133" s="7"/>
      <c r="N133"/>
      <c r="O133"/>
      <c r="P133"/>
      <c r="Q133"/>
      <c r="R133"/>
      <c r="S133"/>
      <c r="T133"/>
      <c r="U133"/>
      <c r="IV133"/>
    </row>
    <row r="134" spans="1:256" s="3" customFormat="1" ht="26.25" customHeight="1">
      <c r="A134" s="6">
        <f>SUM(G133+A133)</f>
        <v>257.5199999999999</v>
      </c>
      <c r="C134" s="6">
        <f>SUM(G133+C133)</f>
        <v>43.40000000000001</v>
      </c>
      <c r="E134" s="3" t="s">
        <v>69</v>
      </c>
      <c r="F134"/>
      <c r="G134" s="8">
        <v>1.4</v>
      </c>
      <c r="H134"/>
      <c r="I134" s="3" t="s">
        <v>111</v>
      </c>
      <c r="J134"/>
      <c r="M134" s="7"/>
      <c r="N134"/>
      <c r="O134"/>
      <c r="P134"/>
      <c r="Q134"/>
      <c r="R134"/>
      <c r="S134"/>
      <c r="T134"/>
      <c r="U134"/>
      <c r="IV134"/>
    </row>
    <row r="135" spans="1:256" s="3" customFormat="1" ht="26.25" customHeight="1">
      <c r="A135" s="6">
        <f>SUM(G134+A134)</f>
        <v>258.9199999999999</v>
      </c>
      <c r="C135" s="6">
        <f>SUM(G134+C134)</f>
        <v>44.80000000000001</v>
      </c>
      <c r="E135" s="9" t="s">
        <v>14</v>
      </c>
      <c r="F135"/>
      <c r="G135" s="8">
        <v>0.6000000000000001</v>
      </c>
      <c r="H135"/>
      <c r="I135" s="3" t="s">
        <v>89</v>
      </c>
      <c r="J135"/>
      <c r="M135" s="7"/>
      <c r="N135"/>
      <c r="O135"/>
      <c r="P135"/>
      <c r="Q135"/>
      <c r="R135"/>
      <c r="S135"/>
      <c r="T135"/>
      <c r="U135"/>
      <c r="IV135"/>
    </row>
    <row r="136" spans="1:256" s="3" customFormat="1" ht="26.25" customHeight="1">
      <c r="A136" s="6">
        <f>SUM(G135+A135)</f>
        <v>259.5199999999999</v>
      </c>
      <c r="C136" s="6">
        <f>SUM(G135+C135)</f>
        <v>45.40000000000001</v>
      </c>
      <c r="E136" s="3" t="s">
        <v>69</v>
      </c>
      <c r="F136"/>
      <c r="G136" s="8">
        <v>2.5</v>
      </c>
      <c r="H136"/>
      <c r="I136" s="3" t="s">
        <v>88</v>
      </c>
      <c r="J136"/>
      <c r="M136" s="7"/>
      <c r="N136"/>
      <c r="O136"/>
      <c r="P136"/>
      <c r="Q136"/>
      <c r="R136"/>
      <c r="S136"/>
      <c r="T136"/>
      <c r="U136"/>
      <c r="IV136"/>
    </row>
    <row r="137" spans="1:256" s="3" customFormat="1" ht="26.25" customHeight="1">
      <c r="A137" s="6">
        <f>SUM(G136+A136)</f>
        <v>262.0199999999999</v>
      </c>
      <c r="C137" s="6">
        <f>SUM(G136+C136)</f>
        <v>47.90000000000001</v>
      </c>
      <c r="E137" s="10" t="s">
        <v>12</v>
      </c>
      <c r="F137"/>
      <c r="G137" s="8">
        <v>1.3</v>
      </c>
      <c r="H137"/>
      <c r="I137" s="3" t="s">
        <v>87</v>
      </c>
      <c r="J137"/>
      <c r="M137" s="7"/>
      <c r="N137"/>
      <c r="O137"/>
      <c r="P137"/>
      <c r="Q137"/>
      <c r="R137"/>
      <c r="S137"/>
      <c r="T137"/>
      <c r="U137"/>
      <c r="IV137"/>
    </row>
    <row r="138" spans="1:256" s="3" customFormat="1" ht="26.25" customHeight="1">
      <c r="A138" s="6">
        <f>SUM(G137+A137)</f>
        <v>263.31999999999994</v>
      </c>
      <c r="C138" s="6">
        <f>SUM(G137+C137)</f>
        <v>49.20000000000001</v>
      </c>
      <c r="E138" s="9" t="s">
        <v>14</v>
      </c>
      <c r="F138"/>
      <c r="G138" s="8">
        <v>0.1</v>
      </c>
      <c r="I138" s="5" t="s">
        <v>112</v>
      </c>
      <c r="J138"/>
      <c r="M138" s="7"/>
      <c r="N138"/>
      <c r="O138"/>
      <c r="P138"/>
      <c r="Q138"/>
      <c r="R138"/>
      <c r="S138"/>
      <c r="T138"/>
      <c r="U138"/>
      <c r="IV138"/>
    </row>
    <row r="139" spans="1:256" s="3" customFormat="1" ht="26.25" customHeight="1">
      <c r="A139" s="6">
        <f>SUM(G138+A138)</f>
        <v>263.41999999999996</v>
      </c>
      <c r="C139" s="6">
        <f>SUM(G138+C138)</f>
        <v>49.30000000000001</v>
      </c>
      <c r="E139" s="3" t="s">
        <v>69</v>
      </c>
      <c r="F139"/>
      <c r="G139" s="6">
        <v>0.7</v>
      </c>
      <c r="I139" s="5" t="s">
        <v>84</v>
      </c>
      <c r="J139"/>
      <c r="M139" s="7"/>
      <c r="N139"/>
      <c r="O139"/>
      <c r="P139"/>
      <c r="Q139"/>
      <c r="R139"/>
      <c r="S139"/>
      <c r="T139"/>
      <c r="U139"/>
      <c r="IV139"/>
    </row>
    <row r="140" spans="1:256" s="3" customFormat="1" ht="26.25" customHeight="1">
      <c r="A140" s="6">
        <f>SUM(G139+A139)</f>
        <v>264.11999999999995</v>
      </c>
      <c r="C140" s="6">
        <f>SUM(G139+C139)</f>
        <v>50.000000000000014</v>
      </c>
      <c r="E140" s="3" t="s">
        <v>69</v>
      </c>
      <c r="F140"/>
      <c r="G140" s="8">
        <v>0.1</v>
      </c>
      <c r="H140"/>
      <c r="I140" s="3" t="s">
        <v>113</v>
      </c>
      <c r="J140"/>
      <c r="M140" s="7"/>
      <c r="N140"/>
      <c r="O140"/>
      <c r="P140"/>
      <c r="Q140"/>
      <c r="R140"/>
      <c r="S140"/>
      <c r="T140"/>
      <c r="U140"/>
      <c r="IV140"/>
    </row>
    <row r="141" spans="1:256" s="3" customFormat="1" ht="26.25" customHeight="1">
      <c r="A141" s="6">
        <f>SUM(G140+A140)</f>
        <v>264.21999999999997</v>
      </c>
      <c r="C141" s="6">
        <f>SUM(G140+C140)</f>
        <v>50.100000000000016</v>
      </c>
      <c r="E141" s="9" t="s">
        <v>14</v>
      </c>
      <c r="F141"/>
      <c r="G141" s="8">
        <v>0.5</v>
      </c>
      <c r="H141"/>
      <c r="I141" s="3" t="s">
        <v>82</v>
      </c>
      <c r="J141"/>
      <c r="M141" s="7"/>
      <c r="N141"/>
      <c r="O141"/>
      <c r="P141"/>
      <c r="Q141"/>
      <c r="R141"/>
      <c r="S141"/>
      <c r="T141"/>
      <c r="U141"/>
      <c r="IV141"/>
    </row>
    <row r="142" spans="1:256" s="3" customFormat="1" ht="26.25" customHeight="1">
      <c r="A142" s="6">
        <f>SUM(G141+A141)</f>
        <v>264.71999999999997</v>
      </c>
      <c r="C142" s="6">
        <f>SUM(G141+C141)</f>
        <v>50.600000000000016</v>
      </c>
      <c r="E142" s="3" t="s">
        <v>69</v>
      </c>
      <c r="F142"/>
      <c r="G142" s="8">
        <v>0.5</v>
      </c>
      <c r="H142"/>
      <c r="I142" s="3" t="s">
        <v>114</v>
      </c>
      <c r="J142"/>
      <c r="M142" s="7"/>
      <c r="N142"/>
      <c r="O142"/>
      <c r="P142"/>
      <c r="Q142"/>
      <c r="R142"/>
      <c r="S142"/>
      <c r="T142"/>
      <c r="U142"/>
      <c r="IV142"/>
    </row>
    <row r="143" spans="1:8" s="3" customFormat="1" ht="26.25" customHeight="1">
      <c r="A143" s="16"/>
      <c r="B143" s="17"/>
      <c r="C143" s="16">
        <f>C142+0.3</f>
        <v>50.90000000000001</v>
      </c>
      <c r="D143" s="17"/>
      <c r="E143" s="17"/>
      <c r="F143" s="17" t="s">
        <v>115</v>
      </c>
      <c r="G143" s="18"/>
      <c r="H143" s="17"/>
    </row>
    <row r="144" s="3" customFormat="1" ht="26.25" customHeight="1"/>
    <row r="145" s="3" customFormat="1" ht="26.25" customHeight="1"/>
    <row r="146" spans="1:256" s="3" customFormat="1" ht="26.25" customHeight="1">
      <c r="A146" s="6">
        <f>SUM(G142+A142)</f>
        <v>265.21999999999997</v>
      </c>
      <c r="C146" s="6">
        <f>SUM(G142+C142)</f>
        <v>51.100000000000016</v>
      </c>
      <c r="E146" s="3" t="s">
        <v>85</v>
      </c>
      <c r="F146"/>
      <c r="G146" s="8">
        <v>1.4</v>
      </c>
      <c r="H146"/>
      <c r="I146" s="3" t="s">
        <v>116</v>
      </c>
      <c r="J146"/>
      <c r="M146" s="7"/>
      <c r="N146"/>
      <c r="O146"/>
      <c r="P146"/>
      <c r="Q146"/>
      <c r="R146"/>
      <c r="S146"/>
      <c r="T146"/>
      <c r="U146"/>
      <c r="IV146"/>
    </row>
    <row r="147" spans="1:256" s="3" customFormat="1" ht="26.25" customHeight="1">
      <c r="A147" s="8">
        <f>SUM(G146)+A146</f>
        <v>266.61999999999995</v>
      </c>
      <c r="C147" s="8">
        <f>SUM(G146)+C146</f>
        <v>52.500000000000014</v>
      </c>
      <c r="E147" s="9" t="s">
        <v>14</v>
      </c>
      <c r="F147"/>
      <c r="G147" s="8">
        <v>0.5</v>
      </c>
      <c r="H147"/>
      <c r="I147" s="3" t="s">
        <v>117</v>
      </c>
      <c r="J147"/>
      <c r="M147" s="7"/>
      <c r="N147"/>
      <c r="O147"/>
      <c r="P147"/>
      <c r="Q147"/>
      <c r="R147"/>
      <c r="S147"/>
      <c r="T147"/>
      <c r="U147"/>
      <c r="IV147"/>
    </row>
    <row r="148" spans="1:256" s="3" customFormat="1" ht="26.25" customHeight="1">
      <c r="A148" s="6">
        <f>SUM(G147+A147)</f>
        <v>267.11999999999995</v>
      </c>
      <c r="C148" s="6">
        <f>SUM(G147+C147)</f>
        <v>53.000000000000014</v>
      </c>
      <c r="E148" s="3" t="s">
        <v>69</v>
      </c>
      <c r="F148"/>
      <c r="G148" s="8">
        <v>5.3</v>
      </c>
      <c r="H148"/>
      <c r="I148" s="3" t="s">
        <v>118</v>
      </c>
      <c r="J148"/>
      <c r="M148" s="7"/>
      <c r="N148"/>
      <c r="O148"/>
      <c r="P148"/>
      <c r="Q148"/>
      <c r="R148"/>
      <c r="S148"/>
      <c r="T148"/>
      <c r="U148"/>
      <c r="IV148"/>
    </row>
    <row r="149" spans="1:256" s="3" customFormat="1" ht="26.25" customHeight="1">
      <c r="A149" s="6">
        <f>SUM(G148+A148)</f>
        <v>272.41999999999996</v>
      </c>
      <c r="C149" s="6">
        <f>SUM(G148+C148)</f>
        <v>58.30000000000001</v>
      </c>
      <c r="E149" s="9" t="s">
        <v>14</v>
      </c>
      <c r="F149"/>
      <c r="G149" s="8">
        <v>5.4</v>
      </c>
      <c r="H149"/>
      <c r="I149" s="3" t="s">
        <v>119</v>
      </c>
      <c r="J149"/>
      <c r="M149" s="7"/>
      <c r="N149"/>
      <c r="O149"/>
      <c r="P149"/>
      <c r="Q149"/>
      <c r="R149"/>
      <c r="S149"/>
      <c r="T149"/>
      <c r="U149"/>
      <c r="IV149"/>
    </row>
    <row r="150" spans="1:256" s="3" customFormat="1" ht="26.25" customHeight="1">
      <c r="A150" s="6">
        <f>SUM(G149+A149)</f>
        <v>277.81999999999994</v>
      </c>
      <c r="C150" s="6">
        <f>SUM(G149+C149)</f>
        <v>63.70000000000001</v>
      </c>
      <c r="E150" s="10" t="s">
        <v>49</v>
      </c>
      <c r="F150"/>
      <c r="G150" s="8">
        <v>0.4</v>
      </c>
      <c r="H150"/>
      <c r="I150" s="3" t="s">
        <v>120</v>
      </c>
      <c r="J150"/>
      <c r="M150" s="7"/>
      <c r="N150"/>
      <c r="O150"/>
      <c r="P150"/>
      <c r="Q150"/>
      <c r="R150"/>
      <c r="S150"/>
      <c r="T150"/>
      <c r="U150"/>
      <c r="IV150"/>
    </row>
    <row r="151" spans="1:256" s="3" customFormat="1" ht="26.25" customHeight="1">
      <c r="A151" s="6">
        <f>SUM(G150+A150)</f>
        <v>278.2199999999999</v>
      </c>
      <c r="C151" s="6">
        <f>SUM(G150+C150)</f>
        <v>64.10000000000001</v>
      </c>
      <c r="E151" s="10" t="s">
        <v>49</v>
      </c>
      <c r="F151"/>
      <c r="G151" s="8">
        <v>1.9</v>
      </c>
      <c r="H151"/>
      <c r="I151" s="3" t="s">
        <v>121</v>
      </c>
      <c r="J151"/>
      <c r="M151" s="7"/>
      <c r="N151"/>
      <c r="O151"/>
      <c r="P151"/>
      <c r="Q151"/>
      <c r="R151"/>
      <c r="S151"/>
      <c r="T151"/>
      <c r="U151"/>
      <c r="IV151"/>
    </row>
    <row r="152" spans="1:256" s="3" customFormat="1" ht="26.25" customHeight="1">
      <c r="A152" s="6">
        <f>SUM(G151+A151)</f>
        <v>280.1199999999999</v>
      </c>
      <c r="C152" s="6">
        <f>SUM(G151+C151)</f>
        <v>66.00000000000001</v>
      </c>
      <c r="E152" s="9" t="s">
        <v>14</v>
      </c>
      <c r="F152"/>
      <c r="G152" s="8">
        <v>1.3</v>
      </c>
      <c r="H152"/>
      <c r="I152" s="3" t="s">
        <v>122</v>
      </c>
      <c r="J152"/>
      <c r="M152" s="7"/>
      <c r="N152"/>
      <c r="O152"/>
      <c r="P152"/>
      <c r="Q152"/>
      <c r="R152"/>
      <c r="S152"/>
      <c r="T152"/>
      <c r="U152"/>
      <c r="IV152"/>
    </row>
    <row r="153" spans="1:256" s="3" customFormat="1" ht="26.25" customHeight="1">
      <c r="A153" s="6">
        <f>SUM(G152+A152)</f>
        <v>281.4199999999999</v>
      </c>
      <c r="C153" s="6">
        <f>SUM(G152+C152)</f>
        <v>67.30000000000001</v>
      </c>
      <c r="E153" s="10" t="s">
        <v>49</v>
      </c>
      <c r="F153"/>
      <c r="G153" s="8">
        <v>1.6</v>
      </c>
      <c r="H153"/>
      <c r="I153" s="3" t="s">
        <v>123</v>
      </c>
      <c r="J153"/>
      <c r="M153" s="7"/>
      <c r="N153"/>
      <c r="O153"/>
      <c r="P153"/>
      <c r="Q153"/>
      <c r="R153"/>
      <c r="S153"/>
      <c r="T153"/>
      <c r="U153"/>
      <c r="IV153"/>
    </row>
    <row r="154" spans="1:256" s="3" customFormat="1" ht="26.25" customHeight="1">
      <c r="A154" s="6">
        <f>SUM(G153+A153)</f>
        <v>283.0199999999999</v>
      </c>
      <c r="C154" s="6">
        <f>SUM(G153+C153)</f>
        <v>68.9</v>
      </c>
      <c r="E154" s="3" t="s">
        <v>69</v>
      </c>
      <c r="F154"/>
      <c r="G154" s="8">
        <v>0</v>
      </c>
      <c r="H154"/>
      <c r="I154" s="3" t="s">
        <v>124</v>
      </c>
      <c r="J154"/>
      <c r="M154" s="7"/>
      <c r="N154"/>
      <c r="O154"/>
      <c r="P154"/>
      <c r="Q154"/>
      <c r="R154"/>
      <c r="S154"/>
      <c r="T154"/>
      <c r="U154"/>
      <c r="IV154"/>
    </row>
    <row r="155" spans="1:256" s="3" customFormat="1" ht="26.25" customHeight="1">
      <c r="A155" s="6">
        <f>SUM(G154+A154)</f>
        <v>283.0199999999999</v>
      </c>
      <c r="C155" s="6">
        <f>SUM(G154+C154)</f>
        <v>68.9</v>
      </c>
      <c r="E155" s="10" t="s">
        <v>12</v>
      </c>
      <c r="F155"/>
      <c r="G155" s="8">
        <v>4.6</v>
      </c>
      <c r="H155"/>
      <c r="I155" s="3" t="s">
        <v>125</v>
      </c>
      <c r="J155"/>
      <c r="M155" s="7"/>
      <c r="N155"/>
      <c r="O155"/>
      <c r="P155"/>
      <c r="Q155"/>
      <c r="R155"/>
      <c r="S155"/>
      <c r="T155"/>
      <c r="U155"/>
      <c r="IV155"/>
    </row>
    <row r="156" spans="1:256" s="3" customFormat="1" ht="26.25" customHeight="1">
      <c r="A156" s="6">
        <f>SUM(G155+A155)</f>
        <v>287.61999999999995</v>
      </c>
      <c r="C156" s="6">
        <f>SUM(G155+C155)</f>
        <v>73.5</v>
      </c>
      <c r="E156" s="10" t="s">
        <v>12</v>
      </c>
      <c r="F156"/>
      <c r="G156" s="8">
        <v>6.24</v>
      </c>
      <c r="H156"/>
      <c r="I156" s="3" t="s">
        <v>126</v>
      </c>
      <c r="J156"/>
      <c r="M156" s="7"/>
      <c r="N156"/>
      <c r="O156"/>
      <c r="P156"/>
      <c r="Q156"/>
      <c r="R156"/>
      <c r="S156"/>
      <c r="T156"/>
      <c r="U156"/>
      <c r="IV156"/>
    </row>
    <row r="157" spans="1:256" s="3" customFormat="1" ht="26.25" customHeight="1">
      <c r="A157" s="6">
        <f>SUM(G156+A156)</f>
        <v>293.85999999999996</v>
      </c>
      <c r="C157" s="6">
        <f>SUM(G156+C156)</f>
        <v>79.74</v>
      </c>
      <c r="E157" s="3" t="s">
        <v>69</v>
      </c>
      <c r="F157"/>
      <c r="G157" s="8">
        <v>7.8</v>
      </c>
      <c r="H157"/>
      <c r="I157" s="3" t="s">
        <v>127</v>
      </c>
      <c r="J157"/>
      <c r="M157" s="7"/>
      <c r="N157"/>
      <c r="O157"/>
      <c r="P157"/>
      <c r="Q157"/>
      <c r="R157"/>
      <c r="S157"/>
      <c r="T157"/>
      <c r="U157"/>
      <c r="IV157"/>
    </row>
    <row r="158" spans="1:256" s="3" customFormat="1" ht="26.25" customHeight="1">
      <c r="A158" s="6">
        <f>SUM(G157+A157)</f>
        <v>301.65999999999997</v>
      </c>
      <c r="C158" s="6">
        <f>SUM(G157+C157)</f>
        <v>87.53999999999999</v>
      </c>
      <c r="E158" s="9" t="s">
        <v>14</v>
      </c>
      <c r="F158"/>
      <c r="G158" s="8"/>
      <c r="H158"/>
      <c r="I158" s="3" t="s">
        <v>128</v>
      </c>
      <c r="J158"/>
      <c r="M158" s="7"/>
      <c r="N158"/>
      <c r="O158"/>
      <c r="P158"/>
      <c r="Q158"/>
      <c r="R158"/>
      <c r="S158"/>
      <c r="T158"/>
      <c r="U158"/>
      <c r="IV158"/>
    </row>
    <row r="159" spans="1:256" s="3" customFormat="1" ht="26.25" customHeight="1">
      <c r="A159" s="6"/>
      <c r="C159" s="6"/>
      <c r="E159" s="5" t="s">
        <v>32</v>
      </c>
      <c r="G159" s="8"/>
      <c r="I159" s="3" t="s">
        <v>129</v>
      </c>
      <c r="J159"/>
      <c r="M159" s="7"/>
      <c r="N159"/>
      <c r="P159"/>
      <c r="R159"/>
      <c r="T159"/>
      <c r="U159"/>
      <c r="IV159"/>
    </row>
    <row r="160" spans="1:256" s="3" customFormat="1" ht="26.25" customHeight="1">
      <c r="A160" s="6"/>
      <c r="C160" s="6"/>
      <c r="E160" s="5" t="s">
        <v>34</v>
      </c>
      <c r="G160" s="8"/>
      <c r="I160" s="3" t="s">
        <v>130</v>
      </c>
      <c r="J160"/>
      <c r="M160" s="7"/>
      <c r="N160"/>
      <c r="P160"/>
      <c r="R160"/>
      <c r="T160"/>
      <c r="U160"/>
      <c r="IV160"/>
    </row>
    <row r="161" spans="1:256" s="3" customFormat="1" ht="26.25" customHeight="1">
      <c r="A161" s="2" t="s">
        <v>0</v>
      </c>
      <c r="C161" s="6"/>
      <c r="G161" s="8"/>
      <c r="I161" s="10" t="s">
        <v>131</v>
      </c>
      <c r="J161"/>
      <c r="M161" s="7"/>
      <c r="N161"/>
      <c r="P161"/>
      <c r="R161"/>
      <c r="T161"/>
      <c r="U161"/>
      <c r="IV161"/>
    </row>
    <row r="162" spans="1:256" s="3" customFormat="1" ht="12" customHeight="1">
      <c r="A162" s="6"/>
      <c r="C162" s="6"/>
      <c r="E162" s="5"/>
      <c r="G162" s="6"/>
      <c r="I162"/>
      <c r="J162"/>
      <c r="N162"/>
      <c r="P162"/>
      <c r="R162"/>
      <c r="T162"/>
      <c r="U162"/>
      <c r="IV162"/>
    </row>
    <row r="163" spans="1:256" s="3" customFormat="1" ht="26.25" customHeight="1">
      <c r="A163" s="6" t="s">
        <v>4</v>
      </c>
      <c r="B163" s="9"/>
      <c r="C163" s="2" t="s">
        <v>5</v>
      </c>
      <c r="D163" s="9"/>
      <c r="E163" s="5" t="s">
        <v>6</v>
      </c>
      <c r="F163" s="9"/>
      <c r="G163" s="13" t="s">
        <v>7</v>
      </c>
      <c r="H163" s="9"/>
      <c r="I163" s="5" t="s">
        <v>8</v>
      </c>
      <c r="J163"/>
      <c r="N163"/>
      <c r="P163"/>
      <c r="R163"/>
      <c r="T163"/>
      <c r="U163"/>
      <c r="IV163"/>
    </row>
    <row r="164" spans="1:256" s="3" customFormat="1" ht="12" customHeight="1">
      <c r="A164" s="6"/>
      <c r="C164" s="6"/>
      <c r="E164" s="5"/>
      <c r="F164" s="11"/>
      <c r="G164" s="6"/>
      <c r="H164" s="9"/>
      <c r="I164" s="5"/>
      <c r="J164"/>
      <c r="N164"/>
      <c r="P164"/>
      <c r="R164"/>
      <c r="T164"/>
      <c r="U164"/>
      <c r="IV164"/>
    </row>
    <row r="165" spans="1:256" s="3" customFormat="1" ht="26.25" customHeight="1">
      <c r="A165" s="6">
        <f>A158</f>
        <v>301.65999999999997</v>
      </c>
      <c r="C165" s="6">
        <v>0</v>
      </c>
      <c r="E165" s="9" t="s">
        <v>14</v>
      </c>
      <c r="F165"/>
      <c r="G165" s="8">
        <v>0.9</v>
      </c>
      <c r="H165"/>
      <c r="I165" s="3" t="s">
        <v>127</v>
      </c>
      <c r="J165"/>
      <c r="M165" s="7"/>
      <c r="N165"/>
      <c r="O165"/>
      <c r="P165"/>
      <c r="Q165"/>
      <c r="R165"/>
      <c r="S165"/>
      <c r="T165"/>
      <c r="U165"/>
      <c r="IV165"/>
    </row>
    <row r="166" spans="1:256" s="3" customFormat="1" ht="26.25" customHeight="1">
      <c r="A166" s="6">
        <f>SUM(G165+A165)</f>
        <v>302.55999999999995</v>
      </c>
      <c r="C166" s="6">
        <f>SUM(G165+C165)</f>
        <v>0.9</v>
      </c>
      <c r="E166" s="10" t="s">
        <v>49</v>
      </c>
      <c r="F166"/>
      <c r="G166" s="8">
        <v>1.2</v>
      </c>
      <c r="H166"/>
      <c r="I166" s="19" t="s">
        <v>132</v>
      </c>
      <c r="J166"/>
      <c r="M166" s="7"/>
      <c r="N166"/>
      <c r="O166"/>
      <c r="P166"/>
      <c r="Q166"/>
      <c r="R166"/>
      <c r="S166"/>
      <c r="T166"/>
      <c r="U166"/>
      <c r="IV166"/>
    </row>
    <row r="167" spans="1:256" s="3" customFormat="1" ht="26.25" customHeight="1">
      <c r="A167" s="6">
        <f>SUM(G166+A166)</f>
        <v>303.75999999999993</v>
      </c>
      <c r="C167" s="6">
        <f>SUM(G166+C166)</f>
        <v>2.1</v>
      </c>
      <c r="E167" s="9" t="s">
        <v>14</v>
      </c>
      <c r="F167"/>
      <c r="G167" s="8">
        <v>5.8</v>
      </c>
      <c r="H167"/>
      <c r="I167" s="3" t="s">
        <v>133</v>
      </c>
      <c r="J167"/>
      <c r="M167" s="7"/>
      <c r="N167"/>
      <c r="O167"/>
      <c r="P167"/>
      <c r="Q167"/>
      <c r="R167"/>
      <c r="S167"/>
      <c r="T167"/>
      <c r="U167"/>
      <c r="IV167"/>
    </row>
    <row r="168" spans="1:256" s="3" customFormat="1" ht="26.25" customHeight="1">
      <c r="A168" s="6">
        <f>SUM(G167+A167)</f>
        <v>309.55999999999995</v>
      </c>
      <c r="C168" s="6">
        <f>SUM(G167+C167)</f>
        <v>7.9</v>
      </c>
      <c r="E168" s="9" t="s">
        <v>14</v>
      </c>
      <c r="F168"/>
      <c r="G168" s="8">
        <v>4.5</v>
      </c>
      <c r="H168"/>
      <c r="I168" s="3" t="s">
        <v>134</v>
      </c>
      <c r="J168"/>
      <c r="M168" s="7"/>
      <c r="N168"/>
      <c r="O168"/>
      <c r="P168"/>
      <c r="Q168"/>
      <c r="R168"/>
      <c r="S168"/>
      <c r="T168"/>
      <c r="U168"/>
      <c r="IV168"/>
    </row>
    <row r="169" spans="1:256" s="3" customFormat="1" ht="26.25" customHeight="1">
      <c r="A169" s="6">
        <f>SUM(G168+A168)</f>
        <v>314.05999999999995</v>
      </c>
      <c r="C169" s="6">
        <f>SUM(G168+C168)</f>
        <v>12.4</v>
      </c>
      <c r="E169" s="3" t="s">
        <v>69</v>
      </c>
      <c r="G169" s="6">
        <v>2.9</v>
      </c>
      <c r="I169" s="5" t="s">
        <v>45</v>
      </c>
      <c r="J169"/>
      <c r="N169"/>
      <c r="P169"/>
      <c r="R169"/>
      <c r="T169"/>
      <c r="U169"/>
      <c r="IV169"/>
    </row>
    <row r="170" spans="1:256" s="3" customFormat="1" ht="26.25" customHeight="1">
      <c r="A170" s="6">
        <f>SUM(G169+A169)</f>
        <v>316.9599999999999</v>
      </c>
      <c r="C170" s="6">
        <f>SUM(G169+C169)</f>
        <v>15.3</v>
      </c>
      <c r="E170" s="3" t="s">
        <v>69</v>
      </c>
      <c r="F170"/>
      <c r="G170" s="8">
        <v>7.9</v>
      </c>
      <c r="H170"/>
      <c r="I170" s="3" t="s">
        <v>135</v>
      </c>
      <c r="J170"/>
      <c r="M170" s="7"/>
      <c r="N170"/>
      <c r="O170"/>
      <c r="P170"/>
      <c r="Q170"/>
      <c r="R170"/>
      <c r="S170"/>
      <c r="T170"/>
      <c r="U170"/>
      <c r="IV170"/>
    </row>
    <row r="171" spans="1:256" s="3" customFormat="1" ht="26.25" customHeight="1">
      <c r="A171" s="6">
        <f>SUM(G170+A170)</f>
        <v>324.8599999999999</v>
      </c>
      <c r="C171" s="6">
        <f>SUM(G170+C170)</f>
        <v>23.200000000000003</v>
      </c>
      <c r="E171" s="3" t="s">
        <v>69</v>
      </c>
      <c r="F171"/>
      <c r="G171" s="8">
        <v>0.74</v>
      </c>
      <c r="H171"/>
      <c r="I171" s="3" t="s">
        <v>136</v>
      </c>
      <c r="J171"/>
      <c r="M171" s="7"/>
      <c r="N171"/>
      <c r="O171"/>
      <c r="P171"/>
      <c r="Q171"/>
      <c r="R171"/>
      <c r="S171"/>
      <c r="T171"/>
      <c r="U171"/>
      <c r="IV171"/>
    </row>
    <row r="172" spans="1:256" s="3" customFormat="1" ht="26.25" customHeight="1">
      <c r="A172" s="6">
        <f>SUM(G171+A171)</f>
        <v>325.5999999999999</v>
      </c>
      <c r="C172" s="6">
        <f>SUM(G171+C171)</f>
        <v>23.94</v>
      </c>
      <c r="E172" s="9" t="s">
        <v>14</v>
      </c>
      <c r="F172"/>
      <c r="G172" s="8">
        <v>3.98</v>
      </c>
      <c r="H172"/>
      <c r="I172" s="3" t="s">
        <v>137</v>
      </c>
      <c r="J172"/>
      <c r="M172" s="7"/>
      <c r="N172"/>
      <c r="O172"/>
      <c r="P172"/>
      <c r="Q172"/>
      <c r="R172"/>
      <c r="S172"/>
      <c r="T172"/>
      <c r="U172"/>
      <c r="IV172"/>
    </row>
    <row r="173" spans="1:256" s="3" customFormat="1" ht="26.25" customHeight="1">
      <c r="A173" s="6">
        <f>SUM(G172+A172)</f>
        <v>329.5799999999999</v>
      </c>
      <c r="C173" s="6">
        <f>SUM(G172+C172)</f>
        <v>27.92</v>
      </c>
      <c r="E173" s="9" t="s">
        <v>14</v>
      </c>
      <c r="F173"/>
      <c r="G173" s="8">
        <v>0.2</v>
      </c>
      <c r="H173"/>
      <c r="I173" s="3" t="s">
        <v>138</v>
      </c>
      <c r="J173"/>
      <c r="M173" s="7"/>
      <c r="N173"/>
      <c r="O173"/>
      <c r="P173"/>
      <c r="Q173"/>
      <c r="R173"/>
      <c r="S173"/>
      <c r="T173"/>
      <c r="U173"/>
      <c r="IV173"/>
    </row>
    <row r="174" spans="1:256" s="3" customFormat="1" ht="26.25" customHeight="1">
      <c r="A174" s="6">
        <f>SUM(G173+A173)</f>
        <v>329.7799999999999</v>
      </c>
      <c r="C174" s="6">
        <f>SUM(G173+C173)</f>
        <v>28.12</v>
      </c>
      <c r="E174" s="9"/>
      <c r="F174" s="17" t="s">
        <v>139</v>
      </c>
      <c r="G174" s="8"/>
      <c r="H174"/>
      <c r="J174"/>
      <c r="M174" s="7"/>
      <c r="N174"/>
      <c r="O174"/>
      <c r="P174"/>
      <c r="Q174"/>
      <c r="R174"/>
      <c r="S174"/>
      <c r="T174"/>
      <c r="U174"/>
      <c r="IV174"/>
    </row>
    <row r="175" spans="1:256" s="3" customFormat="1" ht="26.25" customHeight="1">
      <c r="A175" s="6">
        <f>SUM(G174+A174)</f>
        <v>329.7799999999999</v>
      </c>
      <c r="C175" s="6">
        <f>SUM(G174+C174)</f>
        <v>28.12</v>
      </c>
      <c r="E175" s="10" t="s">
        <v>49</v>
      </c>
      <c r="F175"/>
      <c r="G175" s="8">
        <v>0.1</v>
      </c>
      <c r="H175"/>
      <c r="I175" s="3" t="s">
        <v>40</v>
      </c>
      <c r="J175"/>
      <c r="M175" s="7"/>
      <c r="N175"/>
      <c r="O175"/>
      <c r="P175"/>
      <c r="Q175"/>
      <c r="R175"/>
      <c r="S175"/>
      <c r="T175"/>
      <c r="U175"/>
      <c r="IV175"/>
    </row>
    <row r="176" spans="1:256" s="3" customFormat="1" ht="26.25" customHeight="1">
      <c r="A176" s="6">
        <f>SUM(G175+A175)</f>
        <v>329.87999999999994</v>
      </c>
      <c r="C176" s="6">
        <f>SUM(G175+C175)</f>
        <v>28.220000000000002</v>
      </c>
      <c r="E176" s="3" t="s">
        <v>69</v>
      </c>
      <c r="F176"/>
      <c r="G176" s="8">
        <v>0.30000000000000004</v>
      </c>
      <c r="H176"/>
      <c r="I176" s="3" t="s">
        <v>140</v>
      </c>
      <c r="J176"/>
      <c r="M176" s="7"/>
      <c r="N176"/>
      <c r="O176"/>
      <c r="P176"/>
      <c r="Q176"/>
      <c r="R176"/>
      <c r="S176"/>
      <c r="T176"/>
      <c r="U176"/>
      <c r="IV176"/>
    </row>
    <row r="177" spans="1:256" s="3" customFormat="1" ht="26.25" customHeight="1">
      <c r="A177" s="6">
        <f>SUM(G176+A176)</f>
        <v>330.17999999999995</v>
      </c>
      <c r="C177" s="6">
        <f>SUM(G176+C176)</f>
        <v>28.520000000000003</v>
      </c>
      <c r="E177" s="9" t="s">
        <v>14</v>
      </c>
      <c r="F177"/>
      <c r="G177" s="8">
        <v>3.3</v>
      </c>
      <c r="H177"/>
      <c r="I177" s="3" t="s">
        <v>141</v>
      </c>
      <c r="J177"/>
      <c r="M177" s="7"/>
      <c r="N177"/>
      <c r="O177"/>
      <c r="P177"/>
      <c r="Q177"/>
      <c r="R177"/>
      <c r="S177"/>
      <c r="T177"/>
      <c r="U177"/>
      <c r="IV177"/>
    </row>
    <row r="178" spans="1:256" s="3" customFormat="1" ht="26.25" customHeight="1">
      <c r="A178" s="6">
        <f>SUM(G177+A177)</f>
        <v>333.47999999999996</v>
      </c>
      <c r="C178" s="6">
        <f>SUM(G177+C177)</f>
        <v>31.820000000000004</v>
      </c>
      <c r="E178" s="9" t="s">
        <v>14</v>
      </c>
      <c r="F178"/>
      <c r="G178" s="8">
        <v>0.1</v>
      </c>
      <c r="H178"/>
      <c r="I178" s="3" t="s">
        <v>142</v>
      </c>
      <c r="J178"/>
      <c r="M178" s="7"/>
      <c r="N178"/>
      <c r="O178"/>
      <c r="P178"/>
      <c r="Q178"/>
      <c r="R178"/>
      <c r="S178"/>
      <c r="T178"/>
      <c r="U178"/>
      <c r="IV178"/>
    </row>
    <row r="179" spans="1:256" s="3" customFormat="1" ht="26.25" customHeight="1">
      <c r="A179" s="6">
        <f>SUM(G178+A178)</f>
        <v>333.58</v>
      </c>
      <c r="C179" s="6">
        <f>SUM(G178+C178)</f>
        <v>31.920000000000005</v>
      </c>
      <c r="E179" s="3" t="s">
        <v>69</v>
      </c>
      <c r="F179"/>
      <c r="G179" s="8">
        <v>8.1</v>
      </c>
      <c r="H179"/>
      <c r="I179" s="3" t="s">
        <v>143</v>
      </c>
      <c r="J179"/>
      <c r="M179" s="7"/>
      <c r="N179"/>
      <c r="O179"/>
      <c r="P179"/>
      <c r="Q179"/>
      <c r="R179"/>
      <c r="S179"/>
      <c r="T179"/>
      <c r="U179"/>
      <c r="IV179"/>
    </row>
    <row r="180" spans="1:256" s="3" customFormat="1" ht="26.25" customHeight="1">
      <c r="A180" s="6">
        <f>SUM(G179+A179)</f>
        <v>341.68</v>
      </c>
      <c r="C180" s="6">
        <f>SUM(G179+C179)</f>
        <v>40.02</v>
      </c>
      <c r="E180" s="3" t="s">
        <v>10</v>
      </c>
      <c r="F180"/>
      <c r="G180" s="8">
        <v>2.7</v>
      </c>
      <c r="H180"/>
      <c r="I180" s="3" t="s">
        <v>144</v>
      </c>
      <c r="J180"/>
      <c r="M180" s="7"/>
      <c r="N180"/>
      <c r="O180"/>
      <c r="P180"/>
      <c r="Q180"/>
      <c r="R180"/>
      <c r="S180"/>
      <c r="T180"/>
      <c r="U180"/>
      <c r="IV180"/>
    </row>
    <row r="181" spans="1:256" s="3" customFormat="1" ht="26.25" customHeight="1">
      <c r="A181" s="6"/>
      <c r="C181" s="6"/>
      <c r="F181"/>
      <c r="G181" s="8"/>
      <c r="H181"/>
      <c r="J181"/>
      <c r="M181" s="7"/>
      <c r="N181"/>
      <c r="O181"/>
      <c r="P181"/>
      <c r="Q181"/>
      <c r="R181"/>
      <c r="S181"/>
      <c r="T181"/>
      <c r="U181"/>
      <c r="IV181"/>
    </row>
    <row r="182" spans="1:256" s="3" customFormat="1" ht="26.25" customHeight="1">
      <c r="A182" s="6"/>
      <c r="C182" s="6"/>
      <c r="F182"/>
      <c r="G182" s="8"/>
      <c r="H182"/>
      <c r="J182"/>
      <c r="M182" s="7"/>
      <c r="N182"/>
      <c r="O182"/>
      <c r="P182"/>
      <c r="Q182"/>
      <c r="R182"/>
      <c r="S182"/>
      <c r="T182"/>
      <c r="U182"/>
      <c r="IV182"/>
    </row>
    <row r="183" spans="1:256" s="3" customFormat="1" ht="26.25" customHeight="1">
      <c r="A183" s="6">
        <f>SUM(G180+A180)</f>
        <v>344.38</v>
      </c>
      <c r="C183" s="6">
        <f>SUM(G180+C180)</f>
        <v>42.720000000000006</v>
      </c>
      <c r="E183" s="9" t="s">
        <v>14</v>
      </c>
      <c r="F183"/>
      <c r="G183" s="8">
        <v>7.4</v>
      </c>
      <c r="H183"/>
      <c r="I183" s="3" t="s">
        <v>145</v>
      </c>
      <c r="J183"/>
      <c r="M183" s="7"/>
      <c r="N183"/>
      <c r="O183"/>
      <c r="P183"/>
      <c r="Q183"/>
      <c r="R183"/>
      <c r="S183"/>
      <c r="T183"/>
      <c r="U183"/>
      <c r="IV183"/>
    </row>
    <row r="184" spans="1:256" s="3" customFormat="1" ht="26.25" customHeight="1">
      <c r="A184" s="6">
        <f>SUM(G183+A183)</f>
        <v>351.78</v>
      </c>
      <c r="C184" s="6">
        <f>SUM(G183+C183)</f>
        <v>50.120000000000005</v>
      </c>
      <c r="E184" s="3" t="s">
        <v>69</v>
      </c>
      <c r="F184"/>
      <c r="G184" s="8">
        <v>0.28</v>
      </c>
      <c r="H184"/>
      <c r="I184" s="3" t="s">
        <v>146</v>
      </c>
      <c r="J184"/>
      <c r="M184" s="7"/>
      <c r="N184"/>
      <c r="O184"/>
      <c r="P184"/>
      <c r="Q184"/>
      <c r="R184"/>
      <c r="S184"/>
      <c r="T184"/>
      <c r="U184"/>
      <c r="IV184"/>
    </row>
    <row r="185" spans="1:256" s="3" customFormat="1" ht="26.25" customHeight="1">
      <c r="A185" s="6">
        <f>SUM(G184+A184)</f>
        <v>352.05999999999995</v>
      </c>
      <c r="C185" s="6">
        <f>SUM(G184+C184)</f>
        <v>50.400000000000006</v>
      </c>
      <c r="E185" s="9" t="s">
        <v>14</v>
      </c>
      <c r="G185" s="8">
        <v>4.6</v>
      </c>
      <c r="I185" s="5" t="s">
        <v>25</v>
      </c>
      <c r="J185"/>
      <c r="M185" s="7"/>
      <c r="N185"/>
      <c r="P185"/>
      <c r="R185"/>
      <c r="T185"/>
      <c r="U185"/>
      <c r="X185" s="7"/>
      <c r="IV185"/>
    </row>
    <row r="186" spans="1:256" s="3" customFormat="1" ht="26.25" customHeight="1">
      <c r="A186" s="6">
        <f>SUM(G185+A185)</f>
        <v>356.65999999999997</v>
      </c>
      <c r="C186" s="6">
        <f>SUM(G185+C185)</f>
        <v>55.00000000000001</v>
      </c>
      <c r="E186" s="5" t="s">
        <v>10</v>
      </c>
      <c r="G186" s="8">
        <v>9.3</v>
      </c>
      <c r="I186" s="5" t="s">
        <v>24</v>
      </c>
      <c r="J186"/>
      <c r="M186" s="7"/>
      <c r="N186"/>
      <c r="P186"/>
      <c r="R186"/>
      <c r="T186"/>
      <c r="U186"/>
      <c r="X186" s="7"/>
      <c r="IV186"/>
    </row>
    <row r="187" spans="1:256" s="3" customFormat="1" ht="26.25" customHeight="1">
      <c r="A187" s="6">
        <f>SUM(G186+A186)</f>
        <v>365.96</v>
      </c>
      <c r="C187" s="6">
        <f>SUM(G186+C186)</f>
        <v>64.30000000000001</v>
      </c>
      <c r="E187" s="9" t="s">
        <v>14</v>
      </c>
      <c r="F187"/>
      <c r="G187" s="8">
        <v>1.79</v>
      </c>
      <c r="H187"/>
      <c r="I187" s="3" t="s">
        <v>23</v>
      </c>
      <c r="J187"/>
      <c r="M187" s="7"/>
      <c r="N187"/>
      <c r="O187"/>
      <c r="P187"/>
      <c r="Q187"/>
      <c r="R187"/>
      <c r="S187"/>
      <c r="T187"/>
      <c r="U187"/>
      <c r="IV187"/>
    </row>
    <row r="188" spans="1:256" s="3" customFormat="1" ht="26.25" customHeight="1">
      <c r="A188" s="6">
        <f>SUM(G187+A187)</f>
        <v>367.75</v>
      </c>
      <c r="C188" s="6">
        <f>SUM(G187+C187)</f>
        <v>66.09000000000002</v>
      </c>
      <c r="E188" s="10" t="s">
        <v>49</v>
      </c>
      <c r="F188"/>
      <c r="G188" s="8">
        <v>1.54</v>
      </c>
      <c r="H188"/>
      <c r="I188" s="3" t="s">
        <v>20</v>
      </c>
      <c r="J188"/>
      <c r="M188" s="7"/>
      <c r="N188"/>
      <c r="O188"/>
      <c r="P188"/>
      <c r="Q188"/>
      <c r="R188"/>
      <c r="S188"/>
      <c r="T188"/>
      <c r="U188"/>
      <c r="IV188"/>
    </row>
    <row r="189" spans="1:256" s="3" customFormat="1" ht="26.25" customHeight="1">
      <c r="A189" s="6">
        <f>SUM(G188+A188)</f>
        <v>369.29</v>
      </c>
      <c r="C189" s="6">
        <f>SUM(G188+C188)</f>
        <v>67.63000000000002</v>
      </c>
      <c r="E189" s="3" t="s">
        <v>69</v>
      </c>
      <c r="F189"/>
      <c r="G189" s="8">
        <v>2.31</v>
      </c>
      <c r="H189"/>
      <c r="I189" s="3" t="s">
        <v>19</v>
      </c>
      <c r="J189"/>
      <c r="M189" s="7"/>
      <c r="N189"/>
      <c r="O189"/>
      <c r="P189"/>
      <c r="Q189"/>
      <c r="R189"/>
      <c r="S189"/>
      <c r="T189"/>
      <c r="U189"/>
      <c r="IV189"/>
    </row>
    <row r="190" spans="1:256" s="3" customFormat="1" ht="26.25" customHeight="1">
      <c r="A190" s="6">
        <f>SUM(G189+A189)</f>
        <v>371.6</v>
      </c>
      <c r="C190" s="6">
        <f>SUM(G189+C189)</f>
        <v>69.94000000000003</v>
      </c>
      <c r="E190" s="3" t="s">
        <v>69</v>
      </c>
      <c r="F190"/>
      <c r="G190" s="8">
        <v>0.05</v>
      </c>
      <c r="H190"/>
      <c r="I190" s="3" t="s">
        <v>147</v>
      </c>
      <c r="J190"/>
      <c r="M190" s="7"/>
      <c r="N190"/>
      <c r="O190"/>
      <c r="P190"/>
      <c r="Q190"/>
      <c r="R190"/>
      <c r="S190"/>
      <c r="T190"/>
      <c r="U190"/>
      <c r="IV190"/>
    </row>
    <row r="191" spans="1:256" s="3" customFormat="1" ht="26.25" customHeight="1">
      <c r="A191" s="6">
        <f>SUM(G190+A190)</f>
        <v>371.65000000000003</v>
      </c>
      <c r="C191" s="6">
        <f>SUM(G190+C190)</f>
        <v>69.99000000000002</v>
      </c>
      <c r="E191" s="9" t="s">
        <v>14</v>
      </c>
      <c r="F191"/>
      <c r="G191" s="8">
        <v>0.98</v>
      </c>
      <c r="H191"/>
      <c r="I191" s="3" t="s">
        <v>17</v>
      </c>
      <c r="J191"/>
      <c r="M191" s="7"/>
      <c r="N191"/>
      <c r="O191"/>
      <c r="P191"/>
      <c r="Q191"/>
      <c r="R191"/>
      <c r="S191"/>
      <c r="T191"/>
      <c r="U191"/>
      <c r="IV191"/>
    </row>
    <row r="192" spans="1:256" s="3" customFormat="1" ht="26.25" customHeight="1">
      <c r="A192" s="6">
        <f>SUM(G191+A191)</f>
        <v>372.63000000000005</v>
      </c>
      <c r="C192" s="6">
        <f>SUM(G191+C191)</f>
        <v>70.97000000000003</v>
      </c>
      <c r="E192" s="3" t="s">
        <v>69</v>
      </c>
      <c r="F192"/>
      <c r="G192" s="8">
        <v>0.21</v>
      </c>
      <c r="H192"/>
      <c r="I192" s="3" t="s">
        <v>148</v>
      </c>
      <c r="J192"/>
      <c r="M192" s="7"/>
      <c r="N192"/>
      <c r="O192"/>
      <c r="P192"/>
      <c r="Q192"/>
      <c r="R192"/>
      <c r="S192"/>
      <c r="T192"/>
      <c r="U192"/>
      <c r="IV192"/>
    </row>
    <row r="193" spans="1:256" s="3" customFormat="1" ht="26.25" customHeight="1">
      <c r="A193" s="6">
        <f>SUM(G192+A192)</f>
        <v>372.84000000000003</v>
      </c>
      <c r="C193" s="6">
        <f>SUM(G192+C192)</f>
        <v>71.18000000000002</v>
      </c>
      <c r="E193" s="9" t="s">
        <v>14</v>
      </c>
      <c r="F193"/>
      <c r="G193" s="8">
        <v>0.2</v>
      </c>
      <c r="H193"/>
      <c r="I193" s="3" t="s">
        <v>15</v>
      </c>
      <c r="J193"/>
      <c r="M193" s="7"/>
      <c r="N193"/>
      <c r="O193"/>
      <c r="P193"/>
      <c r="Q193"/>
      <c r="R193"/>
      <c r="S193"/>
      <c r="T193"/>
      <c r="U193"/>
      <c r="IV193"/>
    </row>
    <row r="194" spans="1:256" s="3" customFormat="1" ht="26.25" customHeight="1">
      <c r="A194" s="6">
        <f>SUM(G193+A193)</f>
        <v>373.04</v>
      </c>
      <c r="C194" s="6">
        <f>SUM(G193+C193)</f>
        <v>71.38000000000002</v>
      </c>
      <c r="E194" s="3" t="s">
        <v>10</v>
      </c>
      <c r="F194"/>
      <c r="G194" s="8">
        <v>0.28</v>
      </c>
      <c r="H194"/>
      <c r="I194" s="3" t="s">
        <v>149</v>
      </c>
      <c r="J194"/>
      <c r="M194" s="7"/>
      <c r="N194"/>
      <c r="O194"/>
      <c r="P194"/>
      <c r="Q194"/>
      <c r="R194"/>
      <c r="S194"/>
      <c r="T194"/>
      <c r="U194"/>
      <c r="IV194"/>
    </row>
    <row r="195" spans="1:256" s="3" customFormat="1" ht="26.25" customHeight="1">
      <c r="A195" s="6">
        <f>SUM(G194+A194)</f>
        <v>373.32</v>
      </c>
      <c r="C195" s="6">
        <f>SUM(G194+C194)</f>
        <v>71.66000000000003</v>
      </c>
      <c r="E195" s="10" t="s">
        <v>49</v>
      </c>
      <c r="F195"/>
      <c r="G195" s="8">
        <v>0.1</v>
      </c>
      <c r="H195"/>
      <c r="I195" s="3" t="s">
        <v>11</v>
      </c>
      <c r="J195"/>
      <c r="M195" s="7"/>
      <c r="N195"/>
      <c r="O195"/>
      <c r="P195"/>
      <c r="Q195"/>
      <c r="R195"/>
      <c r="S195"/>
      <c r="T195"/>
      <c r="U195"/>
      <c r="IV195"/>
    </row>
    <row r="196" spans="1:256" s="3" customFormat="1" ht="26.25" customHeight="1">
      <c r="A196" s="6">
        <f>SUM(G195+A195)</f>
        <v>373.42</v>
      </c>
      <c r="C196" s="6">
        <f>SUM(G195+C195)</f>
        <v>71.76000000000002</v>
      </c>
      <c r="E196" s="9" t="s">
        <v>14</v>
      </c>
      <c r="G196" s="8">
        <v>0.1</v>
      </c>
      <c r="I196" s="3" t="s">
        <v>150</v>
      </c>
      <c r="J196"/>
      <c r="M196" s="7"/>
      <c r="N196"/>
      <c r="P196"/>
      <c r="R196"/>
      <c r="T196"/>
      <c r="U196"/>
      <c r="IV196"/>
    </row>
    <row r="197" spans="1:256" s="3" customFormat="1" ht="26.25" customHeight="1">
      <c r="A197" s="6"/>
      <c r="C197" s="6"/>
      <c r="E197" s="10" t="s">
        <v>32</v>
      </c>
      <c r="G197" s="8"/>
      <c r="I197" s="3" t="s">
        <v>151</v>
      </c>
      <c r="J197"/>
      <c r="M197" s="7"/>
      <c r="N197"/>
      <c r="P197"/>
      <c r="R197"/>
      <c r="T197"/>
      <c r="U197"/>
      <c r="IV197"/>
    </row>
    <row r="198" spans="1:256" s="3" customFormat="1" ht="26.25" customHeight="1">
      <c r="A198" s="6"/>
      <c r="C198" s="6"/>
      <c r="E198" s="10" t="s">
        <v>34</v>
      </c>
      <c r="G198" s="8"/>
      <c r="I198" s="3" t="s">
        <v>152</v>
      </c>
      <c r="J198"/>
      <c r="M198" s="7"/>
      <c r="N198"/>
      <c r="P198"/>
      <c r="R198"/>
      <c r="T198"/>
      <c r="U198"/>
      <c r="IV198"/>
    </row>
    <row r="199" spans="1:20" s="22" customFormat="1" ht="30.75" customHeight="1">
      <c r="A199" s="20"/>
      <c r="B199" s="20"/>
      <c r="C199" s="21" t="s">
        <v>153</v>
      </c>
      <c r="E199" s="23"/>
      <c r="F199"/>
      <c r="G199" s="1"/>
      <c r="H199"/>
      <c r="I199"/>
      <c r="J199"/>
      <c r="O199"/>
      <c r="P199"/>
      <c r="Q199"/>
      <c r="R199"/>
      <c r="S199"/>
      <c r="T199"/>
    </row>
    <row r="200" spans="1:20" s="22" customFormat="1" ht="30.75" customHeight="1">
      <c r="A200" s="20"/>
      <c r="B200" s="20"/>
      <c r="C200" s="21" t="s">
        <v>154</v>
      </c>
      <c r="E200" s="23"/>
      <c r="F200"/>
      <c r="G200" s="1"/>
      <c r="H200"/>
      <c r="I200"/>
      <c r="J200"/>
      <c r="O200"/>
      <c r="P200"/>
      <c r="Q200"/>
      <c r="R200"/>
      <c r="S200"/>
      <c r="T200"/>
    </row>
    <row r="201" spans="1:20" s="22" customFormat="1" ht="30.75" customHeight="1">
      <c r="A201" s="20"/>
      <c r="B201" s="20"/>
      <c r="C201" s="21" t="s">
        <v>155</v>
      </c>
      <c r="E201" s="23"/>
      <c r="F201"/>
      <c r="G201" s="1"/>
      <c r="H201"/>
      <c r="I201"/>
      <c r="J201"/>
      <c r="O201"/>
      <c r="P201"/>
      <c r="Q201"/>
      <c r="R201"/>
      <c r="S201"/>
      <c r="T201"/>
    </row>
    <row r="202" spans="1:20" s="22" customFormat="1" ht="30.75" customHeight="1">
      <c r="A202" s="20"/>
      <c r="B202" s="20"/>
      <c r="C202" s="21" t="s">
        <v>156</v>
      </c>
      <c r="E202" s="23"/>
      <c r="F202"/>
      <c r="G202" s="1"/>
      <c r="H202"/>
      <c r="I202"/>
      <c r="J202"/>
      <c r="O202"/>
      <c r="P202"/>
      <c r="Q202"/>
      <c r="R202"/>
      <c r="S202"/>
      <c r="T202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59"/>
  <rowBreaks count="5" manualBreakCount="5">
    <brk id="30" max="255" man="1"/>
    <brk id="63" max="255" man="1"/>
    <brk id="82" max="255" man="1"/>
    <brk id="116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created xsi:type="dcterms:W3CDTF">2013-08-09T22:22:42Z</dcterms:created>
  <dcterms:modified xsi:type="dcterms:W3CDTF">2019-02-21T07:53:38Z</dcterms:modified>
  <cp:category/>
  <cp:version/>
  <cp:contentType/>
  <cp:contentStatus/>
  <cp:revision>27</cp:revision>
</cp:coreProperties>
</file>